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395" windowHeight="10995" tabRatio="836" activeTab="3"/>
  </bookViews>
  <sheets>
    <sheet name="How to use" sheetId="14" r:id="rId1"/>
    <sheet name="Overall Recommendations" sheetId="8" r:id="rId2"/>
    <sheet name="Power &amp; LDOs (17 pin) Checklist" sheetId="5" r:id="rId3"/>
    <sheet name="BUCKs (19 pin) Checklist" sheetId="1" r:id="rId4"/>
    <sheet name="GPIOs (11 pin) Checklist" sheetId="11" r:id="rId5"/>
    <sheet name="Misc (10 pin) Checklist" sheetId="7" r:id="rId6"/>
    <sheet name="Abbreviations" sheetId="9" r:id="rId7"/>
    <sheet name="GPIO Lookup" sheetId="6" state="hidden" r:id="rId8"/>
    <sheet name="Revision History" sheetId="12" r:id="rId9"/>
    <sheet name="Misc Lookup" sheetId="13" state="hidden" r:id="rId10"/>
  </sheets>
  <definedNames>
    <definedName name="_xlnm._FilterDatabase" localSheetId="3" hidden="1">'BUCKs (19 pin) Checklist'!$B$1:$L$23</definedName>
    <definedName name="_xlnm._FilterDatabase" localSheetId="7" hidden="1">'GPIO Lookup'!$B$1:$L$80</definedName>
    <definedName name="_xlnm._FilterDatabase" localSheetId="4" hidden="1">'GPIOs (11 pin) Checklist'!$B$1:$M$15</definedName>
    <definedName name="_xlnm._FilterDatabase" localSheetId="5" hidden="1">'Misc (10 pin) Checklist'!$B$1:$M$16</definedName>
    <definedName name="_xlnm._FilterDatabase" localSheetId="2" hidden="1">'Power &amp; LDOs (17 pin) Checklist'!$J$1:$J$55</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7" l="1"/>
  <c r="K7" i="7"/>
  <c r="H7" i="7"/>
  <c r="F7" i="7"/>
  <c r="E7" i="7"/>
  <c r="K6" i="7"/>
  <c r="H6" i="7"/>
  <c r="G6" i="7"/>
  <c r="F6" i="7"/>
  <c r="E6" i="7"/>
  <c r="K5" i="7"/>
  <c r="H5" i="7"/>
  <c r="G5" i="7"/>
  <c r="F5" i="7"/>
  <c r="E5" i="7"/>
  <c r="G2" i="11"/>
  <c r="G3" i="11"/>
  <c r="K7" i="11"/>
  <c r="K8" i="11"/>
  <c r="K9" i="11"/>
  <c r="K10" i="11"/>
  <c r="K11" i="11"/>
  <c r="K12" i="11"/>
  <c r="K3" i="11"/>
  <c r="K4" i="11"/>
  <c r="K5" i="11"/>
  <c r="K6" i="11"/>
  <c r="K2" i="11"/>
  <c r="E3" i="11"/>
  <c r="F3" i="11"/>
  <c r="H3" i="11"/>
  <c r="E4" i="11"/>
  <c r="F4" i="11"/>
  <c r="G4" i="11"/>
  <c r="H4" i="11"/>
  <c r="E5" i="11"/>
  <c r="F5" i="11"/>
  <c r="G5" i="11"/>
  <c r="H5" i="11"/>
  <c r="E6" i="11"/>
  <c r="F6" i="11"/>
  <c r="G6" i="11"/>
  <c r="H6" i="11"/>
  <c r="E7" i="11"/>
  <c r="F7" i="11"/>
  <c r="G7" i="11"/>
  <c r="H7" i="11"/>
  <c r="E8" i="11"/>
  <c r="F8" i="11"/>
  <c r="G8" i="11"/>
  <c r="H8" i="11"/>
  <c r="E9" i="11"/>
  <c r="F9" i="11"/>
  <c r="G9" i="11"/>
  <c r="H9" i="11"/>
  <c r="E10" i="11"/>
  <c r="F10" i="11"/>
  <c r="G10" i="11"/>
  <c r="H10" i="11"/>
  <c r="E11" i="11"/>
  <c r="F11" i="11"/>
  <c r="G11" i="11"/>
  <c r="H11" i="11"/>
  <c r="E12" i="11"/>
  <c r="F12" i="11"/>
  <c r="G12" i="11"/>
  <c r="H12" i="11"/>
  <c r="F2" i="11"/>
  <c r="H2" i="11"/>
  <c r="E2" i="11"/>
</calcChain>
</file>

<file path=xl/sharedStrings.xml><?xml version="1.0" encoding="utf-8"?>
<sst xmlns="http://schemas.openxmlformats.org/spreadsheetml/2006/main" count="1104" uniqueCount="316">
  <si>
    <t xml:space="preserve">Texas Instruments </t>
  </si>
  <si>
    <t xml:space="preserve">No. </t>
  </si>
  <si>
    <t>Description of System-level Recommendations</t>
  </si>
  <si>
    <t xml:space="preserve">Add a 3-pin header (SCL, SDA, GND) for external I2C interface access for debug and NVM programming. </t>
  </si>
  <si>
    <t>Pin #</t>
  </si>
  <si>
    <t>Name</t>
  </si>
  <si>
    <t>Attribute</t>
  </si>
  <si>
    <t>Purpose</t>
  </si>
  <si>
    <t>Connection for functional use</t>
  </si>
  <si>
    <t>Connection if not used in NVM</t>
  </si>
  <si>
    <t xml:space="preserve">Schematics Checked? </t>
  </si>
  <si>
    <t>Comments</t>
  </si>
  <si>
    <t>PCB Layout Recommendation</t>
  </si>
  <si>
    <t>AMUXOUT</t>
  </si>
  <si>
    <t>A/O</t>
  </si>
  <si>
    <t>Buffered bandgap output</t>
  </si>
  <si>
    <t>Floating</t>
  </si>
  <si>
    <t>Open</t>
  </si>
  <si>
    <t xml:space="preserve">A test point for debug probing </t>
  </si>
  <si>
    <t>VOUT_LDOVINT</t>
  </si>
  <si>
    <t xml:space="preserve">Capacitor: Cmin = 1µF; Ctyp = 2.2µF;  Cmax = 4.7µF; Vcap &gt; 6.3V </t>
  </si>
  <si>
    <t>N/A</t>
  </si>
  <si>
    <t>VOUT_LDOVRTC</t>
  </si>
  <si>
    <t>VCCA</t>
  </si>
  <si>
    <t>P</t>
  </si>
  <si>
    <t>Analog input voltage for the internal LDOs and other internal blocks</t>
  </si>
  <si>
    <t xml:space="preserve">Capacitor: Cmin=0.47µF; Ctyp=1µF; Vcap&gt;6.3V </t>
  </si>
  <si>
    <t>Place the input cap as close as possible; DCR of trace from source to the pin should &lt; 5mΩ.</t>
  </si>
  <si>
    <t>REFGND1</t>
  </si>
  <si>
    <t>GND</t>
  </si>
  <si>
    <t>System reference ground</t>
  </si>
  <si>
    <t>Connect to the second layer which should be ground plane; avoid connecting to thermal pad.</t>
  </si>
  <si>
    <t>REFGND2</t>
  </si>
  <si>
    <t>VOUT_LDO4</t>
  </si>
  <si>
    <t>P/O</t>
  </si>
  <si>
    <t>LDO4 output voltage</t>
  </si>
  <si>
    <t xml:space="preserve">Capacitor: Cmin=1µF; Ctyp=2.2µF + PoL caps;  Cmax(outputs)=30µF; Vcap&gt;6.3V  </t>
  </si>
  <si>
    <t>Place the input cap as close as possible; DCR of trace from source to the pin should &lt; 2mΩ. 2.2 µF should be placed close to output pins.</t>
  </si>
  <si>
    <t>PVIN_LDO4</t>
  </si>
  <si>
    <t>P/I</t>
  </si>
  <si>
    <t>Power input voltage
 for LDO4 regulator</t>
  </si>
  <si>
    <t>VOUT_LDO3</t>
  </si>
  <si>
    <t>LDO3 output voltage</t>
  </si>
  <si>
    <t>PVIN_LDO3</t>
  </si>
  <si>
    <t>Power input voltage 
for LDO3 regulator</t>
  </si>
  <si>
    <t>VOUT_LDO2</t>
  </si>
  <si>
    <t>LDO2 output voltage</t>
  </si>
  <si>
    <t>PVIN_LDO12</t>
  </si>
  <si>
    <t>Power input voltage for LDO1 and LDO2 regulators</t>
  </si>
  <si>
    <t>VOUT_LDO1</t>
  </si>
  <si>
    <t>LDO1 output voltage</t>
  </si>
  <si>
    <t>VIO_IN</t>
  </si>
  <si>
    <t>Digital supply input for GPIOs and I/O supply voltage</t>
  </si>
  <si>
    <t>VBACKUP</t>
  </si>
  <si>
    <t>Backup power source input pin</t>
  </si>
  <si>
    <t>A 10mil trace should be &lt; 5 cm.</t>
  </si>
  <si>
    <t>VSYS_SENSE</t>
  </si>
  <si>
    <t>A/I</t>
  </si>
  <si>
    <t>Analog input sense pin</t>
  </si>
  <si>
    <t>Connect to a 10V Zener diode to GND for protection and two 240 Ω resistors in series to VSYS for sensing</t>
  </si>
  <si>
    <r>
      <t>240 Ω resistors should have 90</t>
    </r>
    <r>
      <rPr>
        <sz val="11"/>
        <rFont val="Calibri"/>
        <family val="2"/>
      </rPr>
      <t>°</t>
    </r>
    <r>
      <rPr>
        <sz val="11"/>
        <rFont val="Calibri"/>
        <family val="2"/>
        <scheme val="minor"/>
      </rPr>
      <t xml:space="preserve"> offset to reduce short risk</t>
    </r>
  </si>
  <si>
    <t>PGND/Thermal Pad</t>
  </si>
  <si>
    <t xml:space="preserve">Power Ground, which is also the thermal pad of the package. </t>
  </si>
  <si>
    <t>Connect to the second layer (ground plane) by at least 16 vias (hole size&gt;10mil)</t>
  </si>
  <si>
    <t>Note: A=Analog Pin; D=Digital Pin; G=Ground Pin, P=Power Pin, I=Input Pin, O=Output Pin; N/A=Not Applicable (Must be used).</t>
  </si>
  <si>
    <t>Block Function</t>
  </si>
  <si>
    <t>Schematics Checked?</t>
  </si>
  <si>
    <t>BUCK1</t>
  </si>
  <si>
    <t>PVIN_B1</t>
  </si>
  <si>
    <t>Input power for the BUCK1 converter</t>
  </si>
  <si>
    <t>SW_B1</t>
  </si>
  <si>
    <t>D/O</t>
  </si>
  <si>
    <t>BUCK1 switch node</t>
  </si>
  <si>
    <t>Connect to inductor</t>
  </si>
  <si>
    <t>Place the inductor to these pins as close as possible without compromising PVIN; DCR&lt; 1mΩ.</t>
  </si>
  <si>
    <t>FB_B1</t>
  </si>
  <si>
    <t>Output voltage feedback (positive) for the BUCK1 converter.</t>
  </si>
  <si>
    <t>Connect to CPOL positive in all configurations.</t>
  </si>
  <si>
    <t xml:space="preserve"> Minimum 6mil trace is recommended all the way to the load spot. </t>
  </si>
  <si>
    <t>BUCK2</t>
  </si>
  <si>
    <t>PVIN_B2</t>
  </si>
  <si>
    <t>Input power for the BUCK2 converter</t>
  </si>
  <si>
    <t>SW_B2</t>
  </si>
  <si>
    <t>FB_B2</t>
  </si>
  <si>
    <t>Output voltage feedback; other purpose depends on phase configuration</t>
  </si>
  <si>
    <t xml:space="preserve">Minimum 6mil trace is recommended all the way to the load spot. </t>
  </si>
  <si>
    <t>BUCK3</t>
  </si>
  <si>
    <t>PVIN_B3</t>
  </si>
  <si>
    <t>Input power for the BUCK3 converter</t>
  </si>
  <si>
    <t>SW_B3</t>
  </si>
  <si>
    <t>FB_B3</t>
  </si>
  <si>
    <t>BUCK4</t>
  </si>
  <si>
    <t>PVIN_B4</t>
  </si>
  <si>
    <t>Input power for the BUCK4 converter</t>
  </si>
  <si>
    <t>SW_B4</t>
  </si>
  <si>
    <t>FB_B4</t>
  </si>
  <si>
    <t xml:space="preserve">In 1+1+1+1, 2+1+1, and 3+1-ph configurations, connect to CPOL positive. 
In 2+2-ph configuration, connect to CPOL negative. 
In 4-ph configuration, this pin can be used for external voltage monitoring or connected to GND. </t>
  </si>
  <si>
    <t>BUCK5</t>
  </si>
  <si>
    <t>PVIN_B5</t>
  </si>
  <si>
    <t>Input power for BUCK5 converter</t>
  </si>
  <si>
    <t>SW_B5</t>
  </si>
  <si>
    <t>BUCK5 switch node</t>
  </si>
  <si>
    <t>FB_B5</t>
  </si>
  <si>
    <t xml:space="preserve">Output voltage feedback (positive) for BUCK5 </t>
  </si>
  <si>
    <t>Connect to CPOL positive.</t>
  </si>
  <si>
    <t xml:space="preserve">6mil trace is recommended all the way to the load spot. </t>
  </si>
  <si>
    <r>
      <rPr>
        <b/>
        <sz val="14"/>
        <rFont val="Calibri"/>
        <family val="2"/>
        <scheme val="minor"/>
      </rPr>
      <t xml:space="preserve">Note: </t>
    </r>
    <r>
      <rPr>
        <sz val="11"/>
        <rFont val="Calibri"/>
        <family val="2"/>
        <scheme val="minor"/>
      </rPr>
      <t>1.  A=Analog Pin; D=Digital Pin; G=Ground Pin, P=Power Pin, I=Input Pin, O=Output Pin; N/A=No Avoid (Must be used).
                 2. All bucks' output capacitance shall be determined based on the applications section of the datasheet and place between the inductor and the load.</t>
    </r>
  </si>
  <si>
    <t>GPIO #</t>
  </si>
  <si>
    <t>Internal Domain</t>
  </si>
  <si>
    <t>Function Name</t>
  </si>
  <si>
    <t>I/O</t>
  </si>
  <si>
    <t>PCB Layout Recommandation</t>
  </si>
  <si>
    <t>PCB Checked?</t>
  </si>
  <si>
    <t>GPIO1</t>
  </si>
  <si>
    <t>GPIO2</t>
  </si>
  <si>
    <t>GPIO3</t>
  </si>
  <si>
    <t>VRTC (1.8V)</t>
  </si>
  <si>
    <t>GPIO4</t>
  </si>
  <si>
    <t>GPIO5</t>
  </si>
  <si>
    <t xml:space="preserve">VINT </t>
  </si>
  <si>
    <t>GPIO6</t>
  </si>
  <si>
    <t>GPIO7</t>
  </si>
  <si>
    <t>GPIO8</t>
  </si>
  <si>
    <t>GPIO9</t>
  </si>
  <si>
    <t>GPIO10</t>
  </si>
  <si>
    <t>GPIO11</t>
  </si>
  <si>
    <r>
      <rPr>
        <b/>
        <sz val="12"/>
        <rFont val="Calibri"/>
        <family val="2"/>
        <scheme val="minor"/>
      </rPr>
      <t>Note    1</t>
    </r>
    <r>
      <rPr>
        <sz val="11"/>
        <rFont val="Calibri"/>
        <family val="2"/>
        <scheme val="minor"/>
      </rPr>
      <t xml:space="preserve">.  "Function Name" column has pull down menu to allow user to pick up the function of the pin used in specified application. 
             </t>
    </r>
    <r>
      <rPr>
        <b/>
        <sz val="11"/>
        <rFont val="Calibri"/>
        <family val="2"/>
        <scheme val="minor"/>
      </rPr>
      <t xml:space="preserve">2.  </t>
    </r>
    <r>
      <rPr>
        <sz val="11"/>
        <rFont val="Calibri"/>
        <family val="2"/>
        <scheme val="minor"/>
      </rPr>
      <t xml:space="preserve">A=Analog Pin; D=Digital Pin; G=Ground Pin, P=Power Pin, I=Input Pin, O=Output Pin; N/A=No Avoid (Must be used).
             </t>
    </r>
    <r>
      <rPr>
        <b/>
        <sz val="12"/>
        <rFont val="Calibri"/>
        <family val="2"/>
        <scheme val="minor"/>
      </rPr>
      <t xml:space="preserve">3. </t>
    </r>
    <r>
      <rPr>
        <sz val="11"/>
        <rFont val="Calibri"/>
        <family val="2"/>
        <scheme val="minor"/>
      </rPr>
      <t xml:space="preserve"> It depends on its NVM configuration; when it's an input, it needs a same logic level driving source either by an external signal, or PU/PD resistor (internal PU/PD resistor value is 400 kΩ +/-30%).  When it's a PP (Push-Pull) or OD(Open Drain) output with internal pull-up (resistor value is 400 kΩ +/-30%), then external signal's logic level and driving capability specs need to be met; when it's an OD(Open Drain) output without internal pull-up, then external signal's logic level could be any defined by external logic and up to 5.5V; driving capability specs still need to be met.   
             </t>
    </r>
    <r>
      <rPr>
        <b/>
        <sz val="11"/>
        <rFont val="Calibri"/>
        <family val="2"/>
        <scheme val="minor"/>
      </rPr>
      <t>4.</t>
    </r>
    <r>
      <rPr>
        <sz val="11"/>
        <rFont val="Calibri"/>
        <family val="2"/>
        <scheme val="minor"/>
      </rPr>
      <t xml:space="preserve">  External pull-up/down resistor value depends on application consideration; 10 kΩ is recommended in normal application cases.  </t>
    </r>
  </si>
  <si>
    <t>Function Block</t>
  </si>
  <si>
    <t>CRYSTAL OSCILLATOR</t>
  </si>
  <si>
    <t>VRTC</t>
  </si>
  <si>
    <t>OSC32KIN</t>
  </si>
  <si>
    <t>32-kHz crystal oscillator amplifier input</t>
  </si>
  <si>
    <t>Crystal pin and a cap which value depending on the crystal datasheet</t>
  </si>
  <si>
    <t>Minimum 6mil trace is recommended</t>
  </si>
  <si>
    <t>OSC32KOUT</t>
  </si>
  <si>
    <t>32-kHz crystal oscillator amplifier output</t>
  </si>
  <si>
    <t>OSC32KCAP</t>
  </si>
  <si>
    <t>Internal 32-kHz OSC power supply decoupling pin</t>
  </si>
  <si>
    <t>connect a 0.1uF/6.3V cap for internal power decoupling</t>
  </si>
  <si>
    <t>Place the cap as close as possible to the pin.</t>
  </si>
  <si>
    <t xml:space="preserve">I2C / SPI </t>
  </si>
  <si>
    <t>VIO</t>
  </si>
  <si>
    <t>SDA_I2C1</t>
  </si>
  <si>
    <t>SCL_I2C1</t>
  </si>
  <si>
    <t>Control Input /Status Output</t>
  </si>
  <si>
    <t>ENABLE</t>
  </si>
  <si>
    <t>EN_DRV</t>
  </si>
  <si>
    <t xml:space="preserve">Output signal to indicate the device entering safe state </t>
  </si>
  <si>
    <t xml:space="preserve">Internal pullup to VCCA supply when output driven high to indicate entering safe mode. </t>
  </si>
  <si>
    <t>nINT</t>
  </si>
  <si>
    <t>Interrupt output. Active low</t>
  </si>
  <si>
    <t>Connect a pull-up resistor for no interrupt state.</t>
  </si>
  <si>
    <t>Up to 12V</t>
  </si>
  <si>
    <t>OVPGDRV</t>
  </si>
  <si>
    <t>Gate drive output for input over voltage protection FET</t>
  </si>
  <si>
    <t>Connect to FET gate for over voltage protection.  All slave PMICs should leave this pin floating.</t>
  </si>
  <si>
    <t>nRSTOUT</t>
  </si>
  <si>
    <t>System reset or power on reset output (low = reset, high= active or sleep)</t>
  </si>
  <si>
    <t xml:space="preserve">10k Pull-Up to VIO internally if configured as Push-
Pull; or, Open-drain with external pull-up resistor (driven low if no VINT). </t>
  </si>
  <si>
    <t xml:space="preserve">Note: 
   1.  A=Analog Pin; D=Digital Pin; G=Ground Pin, P=Power Pin, I=Input Pin, O=Output Pin; N/A=No Avoid (Must be used).
   2.  External pull-up/down resistor value depends on application consideration; 10 kΩ is recommended in normal application cases.  
   3.  The over voltage protection MOSFET needs to meet some specs; it's recommended to use NVMFS4C05NT1G or similar MOSFET device. </t>
  </si>
  <si>
    <t>NO.</t>
  </si>
  <si>
    <t>Abbreviation</t>
  </si>
  <si>
    <t>Meaning</t>
  </si>
  <si>
    <t>POL</t>
  </si>
  <si>
    <t>Point of Load</t>
  </si>
  <si>
    <t>CPOL</t>
  </si>
  <si>
    <t>Capacitance at the Point of Load</t>
  </si>
  <si>
    <t>NVM</t>
  </si>
  <si>
    <t>Non-Volatile Memory</t>
  </si>
  <si>
    <t xml:space="preserve"> OVP</t>
  </si>
  <si>
    <t>Over Voltage Protection</t>
  </si>
  <si>
    <t>`</t>
  </si>
  <si>
    <t>Connection if not used</t>
  </si>
  <si>
    <t>D/I/O</t>
  </si>
  <si>
    <t>GPIO</t>
  </si>
  <si>
    <t xml:space="preserve">See note 3 </t>
  </si>
  <si>
    <t>SCL_I2C2/CS_SPI</t>
  </si>
  <si>
    <t>I</t>
  </si>
  <si>
    <t>WatchDog I2C serial clock or SPI CS signal</t>
  </si>
  <si>
    <t>External pull-up when used as I2C clock</t>
  </si>
  <si>
    <t>Ground</t>
  </si>
  <si>
    <t xml:space="preserve"> Minimum 6mil trace is recommended; but length depends on speed of the I2C clock.</t>
  </si>
  <si>
    <t>nRSTOUT_SoC</t>
  </si>
  <si>
    <t>O</t>
  </si>
  <si>
    <t>SoC reset or power on output (Active Low)</t>
  </si>
  <si>
    <t>Push-pull with 10k in series for weak driving to detect external pull down
or Open-drain with
external pull-up resistor</t>
  </si>
  <si>
    <t>NSLEEP1</t>
  </si>
  <si>
    <t>Sleep request signal for the device to go to lower power states (Active Low)</t>
  </si>
  <si>
    <t xml:space="preserve">A falling edge generates a sleep request; a rising edge reverses it. </t>
  </si>
  <si>
    <t>NSLEEP2</t>
  </si>
  <si>
    <t>WKUP1</t>
  </si>
  <si>
    <t>Wake up the device in to ACTIVE state</t>
  </si>
  <si>
    <t xml:space="preserve">A detected rising or falling edge </t>
  </si>
  <si>
    <t>WKUP2</t>
  </si>
  <si>
    <t xml:space="preserve"> Wakes up the device in to MCU state</t>
  </si>
  <si>
    <t>A detected rising or falling edge</t>
  </si>
  <si>
    <t>See note 3</t>
  </si>
  <si>
    <t>SDA_I2C2/SDO_SPI</t>
  </si>
  <si>
    <t>WatchDog I2C serial data or SPI data out signal</t>
  </si>
  <si>
    <t>External pull-up when used as I2C data</t>
  </si>
  <si>
    <t>TRIG_WDOG</t>
  </si>
  <si>
    <t>Watchdog trigger input signal 
for Watchdog Trigger mode.</t>
  </si>
  <si>
    <t>A rising edge followed by a stable logic-high level &gt;30uS is a trigger.</t>
  </si>
  <si>
    <t>Mminimum 6mil trace is recommended</t>
  </si>
  <si>
    <t>See GPIO1 at the same function</t>
  </si>
  <si>
    <t>CLK32KOUT</t>
  </si>
  <si>
    <t>The output of the 
32KHz crystal oscillator clock</t>
  </si>
  <si>
    <t>One pin of a crystal and one pin of a cap which has another pin to GND</t>
  </si>
  <si>
    <t>nERR_SoC</t>
  </si>
  <si>
    <t>The system error count down input signal from the SoC (Active Low)</t>
  </si>
  <si>
    <t>Voltage level on the pin remains low for a time equal or longer than the deglitch-time</t>
  </si>
  <si>
    <t>LP_WKUP1</t>
  </si>
  <si>
    <t>Waking Up the device 
from LP STANDBY to ACTIVE state</t>
  </si>
  <si>
    <t>LP_WKUP2</t>
  </si>
  <si>
    <t>Waking Up the device 
from LP STANDBY to MCU state</t>
  </si>
  <si>
    <t>See GPIO3 at the same function</t>
  </si>
  <si>
    <t>VINT (1.8V)</t>
  </si>
  <si>
    <t>SCLK_SPMI</t>
  </si>
  <si>
    <t>SPMI serial interface clock signal.</t>
  </si>
  <si>
    <t>Floating on master;
Ground on slave</t>
  </si>
  <si>
    <t xml:space="preserve">High frequency signal, 6 mil trace is max; 2 inches is the longest. </t>
  </si>
  <si>
    <t>SDATA_SPMI</t>
  </si>
  <si>
    <t>SPMI serial interface data  signal.</t>
  </si>
  <si>
    <t>nERR_MCU</t>
  </si>
  <si>
    <t>The system error count down input signal from the MCU (Active Low)</t>
  </si>
  <si>
    <t>SYNCCLKOUT</t>
  </si>
  <si>
    <t>A clock output synchronized to the switching clock signals for the bucks</t>
  </si>
  <si>
    <t>Push-pull output to Toggle external Buck convertor</t>
  </si>
  <si>
    <t>Minimum 6mil trace is recommended; trace length shall be less than 2 inches.</t>
  </si>
  <si>
    <t>DISABLE_WDOG</t>
  </si>
  <si>
    <t>The input to disable the watchdog monitoring function</t>
  </si>
  <si>
    <t>A logic-high level for longer than tWD_DIS prior to the moment the device releases the nRSTOUT pin</t>
  </si>
  <si>
    <t xml:space="preserve">Minimum 6mil trace is recommended.
</t>
  </si>
  <si>
    <t>PGOOD</t>
  </si>
  <si>
    <t>Output for valid regulator output voltages</t>
  </si>
  <si>
    <t xml:space="preserve">PP or OD and polarity by NVM </t>
  </si>
  <si>
    <t>See GPIO8 at the same function</t>
  </si>
  <si>
    <t>SYNCCLKIN</t>
  </si>
  <si>
    <t>External switching clock input for BUCK</t>
  </si>
  <si>
    <t xml:space="preserve">PPD input to be troggled by external clock </t>
  </si>
  <si>
    <t>TRIG_WODG</t>
  </si>
  <si>
    <t>See GPIO2 at the same function</t>
  </si>
  <si>
    <r>
      <rPr>
        <b/>
        <sz val="12"/>
        <color rgb="FF002060"/>
        <rFont val="Calibri"/>
        <family val="2"/>
        <scheme val="minor"/>
      </rPr>
      <t>Note 1</t>
    </r>
    <r>
      <rPr>
        <sz val="11"/>
        <color rgb="FF002060"/>
        <rFont val="Calibri"/>
        <family val="2"/>
        <scheme val="minor"/>
      </rPr>
      <t xml:space="preserve">. A=Analog Pin; D=Digital Pin; G=Ground Pin, P=Power Pin, I=Input Pin, O=Output Pin; N/A=No Avoid (Must be used).
             </t>
    </r>
    <r>
      <rPr>
        <b/>
        <sz val="12"/>
        <color rgb="FF002060"/>
        <rFont val="Calibri"/>
        <family val="2"/>
        <scheme val="minor"/>
      </rPr>
      <t>2</t>
    </r>
    <r>
      <rPr>
        <sz val="11"/>
        <color rgb="FF002060"/>
        <rFont val="Calibri"/>
        <family val="2"/>
        <scheme val="minor"/>
      </rPr>
      <t xml:space="preserve">: It depends on its configuration; when it's an input, external signal  internal pull-up or pull-down (resistor value is 400 kΩ +/-30%), otherwise, ground connection is needed.  When it's a PP (Push-Pull) or OD(Open Drain) output with internal pull-up (resistor value is 400 kΩ +/-30%), then external signal's logic level and driving capability specs need to be met; when it's an OD(Open Drain) output without internal pull-up, then external signal's logic level could be any defined by external logic and up to 5.5V; driving capability specs still need to be met.   </t>
    </r>
  </si>
  <si>
    <t>Rev. #</t>
  </si>
  <si>
    <t>Date</t>
  </si>
  <si>
    <t>Changes</t>
  </si>
  <si>
    <t>Reason</t>
  </si>
  <si>
    <t>By</t>
  </si>
  <si>
    <t>Initial release</t>
  </si>
  <si>
    <t>Phil Yi</t>
  </si>
  <si>
    <t xml:space="preserve"> I2C serial bidirectional data (I2C_SPI_SEL = '0')  </t>
  </si>
  <si>
    <t xml:space="preserve"> Pull-up resistor; resistor value depends on I2C speed and PCB trace capacitance. </t>
  </si>
  <si>
    <t>Trace shall be 6mil to 10mil; length is depends on the frequency of the signal.</t>
  </si>
  <si>
    <t>SDI_SPI</t>
  </si>
  <si>
    <t>D/I</t>
  </si>
  <si>
    <t xml:space="preserve"> SPI input data signal (I2C_SPI_SEL = '1')</t>
  </si>
  <si>
    <t xml:space="preserve">Push-pull driving by SPI master; PCB trace length is limited by SPI speed. </t>
  </si>
  <si>
    <t xml:space="preserve"> I2C serial bidirectional clock (I2C_SPI_SEL = '0')  </t>
  </si>
  <si>
    <t>SCK_SPI</t>
  </si>
  <si>
    <t xml:space="preserve"> SPI clock signal
 (I2C_SPI_SEL = '1')  </t>
  </si>
  <si>
    <t>nPWRON</t>
  </si>
  <si>
    <t xml:space="preserve"> Active by falling edge external power on/off control </t>
  </si>
  <si>
    <t>A pull-up resistor with a button to be able to generate an active falling edge.  Add test point for debug purposes.</t>
  </si>
  <si>
    <t xml:space="preserve">Level sensitive power on/off control; active high. </t>
  </si>
  <si>
    <t>Connect to a power control signal from processor when programmed as single PMIC or master PMIC;  Connect to master PMIC's VOUT_LDOVINT trhoguh a 10 kΩ resistor when programmed as a slave PMIC.  Add test point for debug purposes.</t>
  </si>
  <si>
    <t xml:space="preserve">BUCK Regulators Input Power Supply Range: 2.8 V to 5.5 V (For most use cases, the minimum input voltage is 3V). </t>
  </si>
  <si>
    <r>
      <t>For master devices, VCCA shall have an N-CH MOSFET to connect the output of pre-regulator (VSYS) to PMIC VCCA net for OVP (Over Voltage Protection) and function</t>
    </r>
    <r>
      <rPr>
        <sz val="11"/>
        <color theme="1"/>
        <rFont val="Calibri"/>
        <family val="2"/>
        <scheme val="minor"/>
      </rPr>
      <t>al</t>
    </r>
    <r>
      <rPr>
        <sz val="11"/>
        <rFont val="Calibri"/>
        <family val="2"/>
        <scheme val="minor"/>
      </rPr>
      <t xml:space="preserve"> safety; the MOSFET gate shall be driven by OVPDRV pin with a recommended 0 Ω resistor in serial for prototype designs</t>
    </r>
  </si>
  <si>
    <t>Not connected (Connect to ADC if voltage reference monitoring is needed).</t>
  </si>
  <si>
    <r>
      <t>Connect a super cap or coin cell bat</t>
    </r>
    <r>
      <rPr>
        <sz val="11"/>
        <color theme="1"/>
        <rFont val="Calibri"/>
        <family val="2"/>
        <scheme val="minor"/>
      </rPr>
      <t>tery</t>
    </r>
  </si>
  <si>
    <r>
      <t xml:space="preserve">Place the input cap as close as possible </t>
    </r>
    <r>
      <rPr>
        <sz val="11"/>
        <color theme="1"/>
        <rFont val="Calibri"/>
        <family val="2"/>
        <scheme val="minor"/>
      </rPr>
      <t>to minimize the loop inductance for PVIN_Bx to thermal pad (power GND) ; DCR of trace from source to the pin should &lt; 2mΩ.</t>
    </r>
  </si>
  <si>
    <r>
      <t xml:space="preserve">Minimum 6mil trace is recommended all the way to the load spot. </t>
    </r>
    <r>
      <rPr>
        <sz val="11"/>
        <color theme="1"/>
        <rFont val="Calibri"/>
        <family val="2"/>
        <scheme val="minor"/>
      </rPr>
      <t>Use differential signal routing with FB_B1 when used as negative feedback.</t>
    </r>
  </si>
  <si>
    <r>
      <t xml:space="preserve">Minimum 6mil trace is recommended all the way to the load spot. </t>
    </r>
    <r>
      <rPr>
        <sz val="11"/>
        <color theme="1"/>
        <rFont val="Calibri"/>
        <family val="2"/>
        <scheme val="minor"/>
      </rPr>
      <t>Use differential signal routing with FB_B3 when used as negative feedback.</t>
    </r>
  </si>
  <si>
    <r>
      <t>In 2+2, 2+1+1, and 1+1+1+1-ph configs connect to CPOL positive.
 In other configurations, this pin can be used for external voltage monitoring or connected to GND.</t>
    </r>
    <r>
      <rPr>
        <sz val="11"/>
        <color rgb="FFFF0000"/>
        <rFont val="Calibri"/>
        <family val="2"/>
        <scheme val="minor"/>
      </rPr>
      <t xml:space="preserve">  </t>
    </r>
  </si>
  <si>
    <t>Connect to VCCA with low R, L and C; a minimum 10µF local bypass cap in necessary.</t>
  </si>
  <si>
    <t>LDO1,2,3 Input Power Supply Range (in regulator mode) : 1.2 V to 5.5 V.</t>
  </si>
  <si>
    <t>LDO1,2,3  Input Power Supply Range (in load switch mode): 1.7 V to 3.6 V.</t>
  </si>
  <si>
    <t>LDO4 Input Power Supply Range (in regulator mode) : 2.2 V to 5.5 V.</t>
  </si>
  <si>
    <t>LDO4 Input Power Supply Range (in load switch mode): 1.2 V to 3.3 V.</t>
  </si>
  <si>
    <t>Capacitor: Cmin=1µF; Ctyp=2.2µF + PoL caps;  Cmax(outputs)=30µF; Vcap&gt;6.3V</t>
  </si>
  <si>
    <t xml:space="preserve">It's required to read through datasheet Application section about VCCA, VSYS_SENSE, and OVPGDRV for more details to protect the device from overvlotage damage caused by pre-regulator failure. </t>
  </si>
  <si>
    <t xml:space="preserve">OVP </t>
  </si>
  <si>
    <t>Thermal Pad</t>
  </si>
  <si>
    <t>Connect to solid ground plane but not the thermal pad on the top layer.</t>
  </si>
  <si>
    <t xml:space="preserve">Connect to top layer power ground polygon </t>
  </si>
  <si>
    <t xml:space="preserve">Implemented all team review feedback  </t>
  </si>
  <si>
    <t xml:space="preserve">VSYS_SENSE to GND when not used </t>
  </si>
  <si>
    <t xml:space="preserve">Slave PMIC doesn't use this pin for Vsys sense. </t>
  </si>
  <si>
    <t xml:space="preserve"> It's a high speed digital bidirectional signal. </t>
  </si>
  <si>
    <t>It's clock output from master PMIC
and it's an input clock signal for slave PMIC.</t>
  </si>
  <si>
    <t>Remove SPMI 1 MOhm PD resistor request</t>
  </si>
  <si>
    <t>TPS6594xxxx-Q1 Schematic and Layout Checklist</t>
  </si>
  <si>
    <t>Instructions: Use this document as a supplemental checklist to be used with the TPS6594xxxx-Q1 Datasheet. Yellow / Red cells require user input.</t>
  </si>
  <si>
    <t xml:space="preserve">Added a "How to use" worksheet. </t>
  </si>
  <si>
    <t xml:space="preserve">Implemented feedback from a team review.  </t>
  </si>
  <si>
    <t>Leo PG2.0 is not required; an internal pulldown implemented.</t>
  </si>
  <si>
    <t xml:space="preserve">Guide user to use the checklist properly. </t>
  </si>
  <si>
    <t>Application Actual Settings</t>
  </si>
  <si>
    <t xml:space="preserve">Description </t>
  </si>
  <si>
    <t xml:space="preserve">Check the "Overall Recommendations" first and make necessary notes </t>
  </si>
  <si>
    <t>"Schematics Checked?" column has "Open" in red color to indicate the pin in the row is in need of review. After reviewed, user needs to change it to either "Used &amp; completed" or "Not used &amp; completed".</t>
  </si>
  <si>
    <t xml:space="preserve">PCB Layout Checked? </t>
  </si>
  <si>
    <t>"PCB Layout Checked?" column has "Open" in red color to indicate the pin in the row is in need of review. After reviewed, user needs to change it to either "Used &amp; completed" or "Not used &amp; completed".</t>
  </si>
  <si>
    <t>PCB Layout Checked?</t>
  </si>
  <si>
    <t xml:space="preserve">All other columns before "PCB layout Checked?" can help the PCB layout check. </t>
  </si>
  <si>
    <t xml:space="preserve">All other columns before "Schematics Checked?" can help the schematics check. </t>
  </si>
  <si>
    <t xml:space="preserve">
User Comments 
</t>
  </si>
  <si>
    <t xml:space="preserve">User Comments </t>
  </si>
  <si>
    <t xml:space="preserve">The cell highlighted in yellow color means it has option for other functions which needs to be selected.  </t>
  </si>
  <si>
    <t xml:space="preserve">"User Comments" column for user making comments; TI may inserts "TI Comments" if needed. </t>
  </si>
  <si>
    <t xml:space="preserve">Every PMIC TPS6594xxxx-Q1 needs this checklist. </t>
  </si>
  <si>
    <t xml:space="preserve">Output pins of internal LDOs for noise decoupling capacitor  </t>
  </si>
  <si>
    <t>Caps placement for internal LDOs: VINT and VRTC.</t>
  </si>
  <si>
    <t>Emphasizing caps placement for best internal LDOs performance.</t>
  </si>
  <si>
    <t xml:space="preserve">Place caps as close to these pins as possible (&lt;10mil) on the same layer with at least 3 vias to GND plane. Poor PCB layout may cause issues. </t>
  </si>
  <si>
    <t>Record the applicable NVM_ID &amp; OPN:</t>
  </si>
  <si>
    <r>
      <t xml:space="preserve">Connect the pin to CPOL positive only in 1+1+1+1 all singe phase configuration. In all other phase configurations, connect the pin with FB1 pin as pseudo differential pair trace to CPOL negative. </t>
    </r>
    <r>
      <rPr>
        <sz val="11"/>
        <color rgb="FFFF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</si>
</sst>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0"/>
      <name val="Arial"/>
      <family val="2"/>
    </font>
    <font>
      <sz val="11"/>
      <color rgb="FF002060"/>
      <name val="Calibri"/>
      <family val="2"/>
      <scheme val="minor"/>
    </font>
    <font>
      <b/>
      <sz val="11"/>
      <color rgb="FF002060"/>
      <name val="Calibri"/>
      <family val="2"/>
      <scheme val="minor"/>
    </font>
    <font>
      <b/>
      <sz val="12"/>
      <color rgb="FF002060"/>
      <name val="Calibri"/>
      <family val="2"/>
      <scheme val="minor"/>
    </font>
    <font>
      <b/>
      <sz val="11"/>
      <name val="Calibri"/>
      <family val="2"/>
      <scheme val="minor"/>
    </font>
    <font>
      <sz val="11"/>
      <name val="Calibri"/>
      <family val="2"/>
      <scheme val="minor"/>
    </font>
    <font>
      <sz val="11"/>
      <name val="Calibri"/>
      <family val="2"/>
    </font>
    <font>
      <b/>
      <sz val="14"/>
      <name val="Calibri"/>
      <family val="2"/>
      <scheme val="minor"/>
    </font>
    <font>
      <b/>
      <sz val="12"/>
      <name val="Calibri"/>
      <family val="2"/>
      <scheme val="minor"/>
    </font>
    <font>
      <b/>
      <sz val="14"/>
      <name val="Arial"/>
      <family val="2"/>
    </font>
    <font>
      <sz val="16"/>
      <name val="Calibri"/>
      <family val="2"/>
      <scheme val="minor"/>
    </font>
    <font>
      <b/>
      <sz val="14"/>
      <color rgb="FFFF0000"/>
      <name val="Calibri"/>
      <family val="2"/>
      <scheme val="minor"/>
    </font>
    <font>
      <sz val="14"/>
      <color theme="1"/>
      <name val="Calibri"/>
      <family val="2"/>
      <scheme val="minor"/>
    </font>
    <font>
      <sz val="14"/>
      <name val="Calibri"/>
      <family val="2"/>
      <scheme val="minor"/>
    </font>
    <font>
      <sz val="11"/>
      <color rgb="FFFF0000"/>
      <name val="Calibri"/>
      <family val="2"/>
      <scheme val="minor"/>
    </font>
    <font>
      <b/>
      <sz val="11"/>
      <color theme="1"/>
      <name val="Calibri"/>
      <family val="2"/>
      <scheme val="minor"/>
    </font>
    <font>
      <sz val="12"/>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8" tint="0.59999389629810485"/>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20">
    <xf numFmtId="0" fontId="0" fillId="0" borderId="0" xfId="0"/>
    <xf numFmtId="0" fontId="2" fillId="0" borderId="0" xfId="0" applyFont="1"/>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3" fillId="0" borderId="0" xfId="0" applyFont="1" applyAlignment="1">
      <alignment wrapText="1"/>
    </xf>
    <xf numFmtId="0" fontId="2" fillId="0" borderId="0" xfId="0" applyFont="1" applyAlignment="1">
      <alignment vertical="center" wrapText="1"/>
    </xf>
    <xf numFmtId="0" fontId="2" fillId="0" borderId="0" xfId="0" applyFont="1" applyAlignment="1">
      <alignment wrapText="1"/>
    </xf>
    <xf numFmtId="0" fontId="3" fillId="0" borderId="0" xfId="0" applyFont="1" applyAlignment="1">
      <alignment horizontal="center" vertical="center" wrapText="1"/>
    </xf>
    <xf numFmtId="0" fontId="2" fillId="0" borderId="0" xfId="0" applyFont="1" applyAlignment="1">
      <alignment horizontal="left" vertical="center" wrapText="1"/>
    </xf>
    <xf numFmtId="0" fontId="3" fillId="0" borderId="3" xfId="0" applyFont="1" applyBorder="1" applyAlignment="1">
      <alignment horizontal="center" vertical="center" wrapText="1" shrinkToFit="1"/>
    </xf>
    <xf numFmtId="0" fontId="3" fillId="0" borderId="0" xfId="0" applyFont="1" applyAlignment="1">
      <alignment wrapText="1" shrinkToFit="1"/>
    </xf>
    <xf numFmtId="0" fontId="3" fillId="2" borderId="3" xfId="0" applyFont="1" applyFill="1" applyBorder="1" applyAlignment="1">
      <alignment horizontal="center" vertical="center" wrapText="1" shrinkToFit="1"/>
    </xf>
    <xf numFmtId="0" fontId="2" fillId="2" borderId="3" xfId="0" applyFont="1" applyFill="1" applyBorder="1" applyAlignment="1">
      <alignment horizontal="center" vertical="center" wrapText="1" shrinkToFit="1"/>
    </xf>
    <xf numFmtId="0" fontId="2" fillId="0" borderId="3" xfId="0" applyFont="1" applyBorder="1" applyAlignment="1">
      <alignment horizontal="center" vertical="center" wrapText="1" shrinkToFit="1"/>
    </xf>
    <xf numFmtId="0" fontId="2" fillId="0" borderId="0" xfId="0" applyFont="1" applyAlignment="1">
      <alignment horizontal="center" vertical="center" wrapText="1" shrinkToFit="1"/>
    </xf>
    <xf numFmtId="0" fontId="0" fillId="0" borderId="1" xfId="0" applyBorder="1" applyAlignment="1">
      <alignment horizontal="center" vertical="center" wrapText="1" shrinkToFit="1"/>
    </xf>
    <xf numFmtId="0" fontId="0" fillId="0" borderId="2" xfId="0" applyBorder="1" applyAlignment="1">
      <alignment horizontal="center" vertical="center" wrapText="1" shrinkToFit="1"/>
    </xf>
    <xf numFmtId="0" fontId="2" fillId="2" borderId="4" xfId="0" applyFont="1" applyFill="1" applyBorder="1" applyAlignment="1">
      <alignment horizontal="center" vertical="center" wrapText="1" shrinkToFit="1"/>
    </xf>
    <xf numFmtId="0" fontId="2" fillId="0" borderId="5" xfId="0" applyFont="1" applyBorder="1" applyAlignment="1">
      <alignment vertical="center" wrapText="1" shrinkToFit="1"/>
    </xf>
    <xf numFmtId="0" fontId="0" fillId="0" borderId="6" xfId="0" applyBorder="1" applyAlignment="1">
      <alignment wrapText="1" shrinkToFit="1"/>
    </xf>
    <xf numFmtId="0" fontId="0" fillId="0" borderId="7" xfId="0" applyBorder="1" applyAlignment="1">
      <alignment wrapText="1" shrinkToFit="1"/>
    </xf>
    <xf numFmtId="0" fontId="2" fillId="0" borderId="0" xfId="0" applyFont="1" applyAlignment="1">
      <alignment vertical="center" wrapText="1" shrinkToFit="1"/>
    </xf>
    <xf numFmtId="0" fontId="3" fillId="0" borderId="0" xfId="0" applyFont="1" applyAlignment="1">
      <alignment vertical="center" wrapText="1" shrinkToFit="1"/>
    </xf>
    <xf numFmtId="0" fontId="2" fillId="0" borderId="0" xfId="0" applyFont="1" applyAlignment="1">
      <alignment wrapText="1" shrinkToFit="1"/>
    </xf>
    <xf numFmtId="0" fontId="2" fillId="0" borderId="4" xfId="0" applyFont="1" applyBorder="1" applyAlignment="1">
      <alignment vertical="center" wrapText="1" shrinkToFi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vertical="center" wrapText="1"/>
    </xf>
    <xf numFmtId="0" fontId="5" fillId="0" borderId="0" xfId="0" applyFont="1" applyAlignment="1">
      <alignment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6" fillId="0" borderId="3" xfId="0" applyFont="1" applyBorder="1" applyAlignment="1">
      <alignment horizontal="center" vertical="center"/>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 xfId="0" applyFont="1" applyBorder="1" applyAlignment="1">
      <alignment vertical="center" wrapText="1"/>
    </xf>
    <xf numFmtId="0" fontId="5" fillId="2" borderId="3" xfId="0" applyFont="1" applyFill="1" applyBorder="1" applyAlignment="1">
      <alignment horizontal="center" vertical="center" wrapText="1" shrinkToFit="1"/>
    </xf>
    <xf numFmtId="0" fontId="5" fillId="0" borderId="3" xfId="0" applyFont="1" applyBorder="1" applyAlignment="1">
      <alignment horizontal="center" vertical="center" wrapText="1" shrinkToFit="1"/>
    </xf>
    <xf numFmtId="0" fontId="5" fillId="0" borderId="0" xfId="0" applyFont="1" applyAlignment="1">
      <alignment wrapText="1" shrinkToFit="1"/>
    </xf>
    <xf numFmtId="0" fontId="6" fillId="2" borderId="3" xfId="0" applyFont="1" applyFill="1" applyBorder="1" applyAlignment="1">
      <alignment horizontal="center" vertical="center" wrapText="1" shrinkToFit="1"/>
    </xf>
    <xf numFmtId="0" fontId="6" fillId="3" borderId="3" xfId="0" applyFont="1" applyFill="1" applyBorder="1" applyAlignment="1">
      <alignment horizontal="center" vertical="center" wrapText="1" shrinkToFit="1"/>
    </xf>
    <xf numFmtId="0" fontId="6" fillId="0" borderId="0" xfId="0" applyFont="1" applyAlignment="1">
      <alignment horizontal="center" vertical="center" wrapText="1" shrinkToFit="1"/>
    </xf>
    <xf numFmtId="0" fontId="6" fillId="0" borderId="0" xfId="0" applyFont="1" applyAlignment="1">
      <alignment vertical="center" wrapText="1" shrinkToFit="1"/>
    </xf>
    <xf numFmtId="0" fontId="5" fillId="0" borderId="0" xfId="0" applyFont="1" applyAlignment="1">
      <alignment vertical="center" wrapText="1" shrinkToFit="1"/>
    </xf>
    <xf numFmtId="0" fontId="6" fillId="0" borderId="0" xfId="0" applyFont="1" applyAlignment="1">
      <alignment wrapText="1" shrinkToFit="1"/>
    </xf>
    <xf numFmtId="0" fontId="6" fillId="0" borderId="2" xfId="0" applyFont="1" applyBorder="1" applyAlignment="1">
      <alignment horizontal="left" vertical="center" wrapText="1"/>
    </xf>
    <xf numFmtId="0" fontId="5" fillId="0" borderId="0" xfId="0" applyFont="1" applyAlignment="1">
      <alignment horizontal="center" vertical="center"/>
    </xf>
    <xf numFmtId="0" fontId="5" fillId="0" borderId="0" xfId="0" applyFont="1"/>
    <xf numFmtId="0" fontId="6" fillId="0" borderId="0" xfId="0" applyFont="1" applyAlignment="1">
      <alignment horizontal="center" vertical="center"/>
    </xf>
    <xf numFmtId="0" fontId="6" fillId="0" borderId="0" xfId="0" applyFont="1"/>
    <xf numFmtId="0" fontId="8" fillId="0" borderId="3" xfId="0" applyFont="1" applyBorder="1" applyAlignment="1">
      <alignment horizontal="center" vertical="center"/>
    </xf>
    <xf numFmtId="0" fontId="10" fillId="0" borderId="3" xfId="0" applyFont="1" applyBorder="1" applyAlignment="1">
      <alignment horizontal="center" vertical="center" wrapText="1"/>
    </xf>
    <xf numFmtId="0" fontId="8" fillId="0" borderId="0" xfId="0" applyFont="1" applyAlignment="1">
      <alignment horizontal="center" vertical="center"/>
    </xf>
    <xf numFmtId="0" fontId="11" fillId="0" borderId="3" xfId="0" applyFont="1" applyBorder="1" applyAlignment="1">
      <alignment horizontal="center" vertical="center"/>
    </xf>
    <xf numFmtId="0" fontId="11" fillId="0" borderId="0" xfId="0" applyFont="1" applyAlignment="1">
      <alignment horizontal="center" vertical="center"/>
    </xf>
    <xf numFmtId="0" fontId="6" fillId="0" borderId="4" xfId="0" applyFont="1" applyBorder="1" applyAlignment="1">
      <alignment horizontal="center" vertical="center" wrapText="1"/>
    </xf>
    <xf numFmtId="0" fontId="6" fillId="3" borderId="3" xfId="0" applyFont="1" applyFill="1" applyBorder="1" applyAlignment="1">
      <alignment horizontal="center" vertical="center" wrapText="1"/>
    </xf>
    <xf numFmtId="0" fontId="12" fillId="4" borderId="0" xfId="0" applyFont="1" applyFill="1" applyAlignment="1">
      <alignment vertical="center"/>
    </xf>
    <xf numFmtId="0" fontId="13" fillId="4" borderId="0" xfId="0" applyFont="1" applyFill="1" applyAlignment="1">
      <alignment vertical="center"/>
    </xf>
    <xf numFmtId="0" fontId="14" fillId="0" borderId="0" xfId="0" applyFont="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5" fillId="0" borderId="3" xfId="0" applyFont="1" applyBorder="1" applyAlignment="1">
      <alignment horizontal="center" vertical="center" wrapText="1"/>
    </xf>
    <xf numFmtId="0" fontId="15" fillId="0" borderId="0" xfId="0" applyFont="1" applyAlignment="1">
      <alignment horizontal="left" vertical="center"/>
    </xf>
    <xf numFmtId="0" fontId="0" fillId="0" borderId="3" xfId="0" applyFont="1" applyBorder="1" applyAlignment="1">
      <alignment horizontal="center" vertical="center" wrapText="1"/>
    </xf>
    <xf numFmtId="0" fontId="17" fillId="0" borderId="0" xfId="0" applyFont="1" applyAlignment="1">
      <alignment horizontal="center" vertical="center"/>
    </xf>
    <xf numFmtId="0" fontId="6" fillId="0" borderId="3" xfId="0" applyFont="1" applyBorder="1" applyAlignment="1">
      <alignment wrapText="1"/>
    </xf>
    <xf numFmtId="0" fontId="6" fillId="0" borderId="3" xfId="0" applyFont="1" applyBorder="1" applyAlignment="1">
      <alignment horizontal="center" vertical="center" wrapText="1"/>
    </xf>
    <xf numFmtId="164" fontId="11" fillId="0" borderId="3" xfId="0" applyNumberFormat="1" applyFont="1" applyBorder="1" applyAlignment="1">
      <alignment horizontal="center" vertical="center"/>
    </xf>
    <xf numFmtId="14" fontId="11" fillId="0" borderId="3" xfId="0" applyNumberFormat="1" applyFont="1" applyBorder="1" applyAlignment="1">
      <alignment horizontal="center" vertical="center"/>
    </xf>
    <xf numFmtId="0" fontId="6" fillId="0" borderId="3"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wrapText="1"/>
    </xf>
    <xf numFmtId="0" fontId="6" fillId="0" borderId="3" xfId="0" applyFont="1" applyBorder="1" applyAlignment="1">
      <alignment horizontal="center" vertical="center" wrapText="1"/>
    </xf>
    <xf numFmtId="0" fontId="6"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15" fillId="2" borderId="3" xfId="0" applyFont="1" applyFill="1" applyBorder="1" applyAlignment="1">
      <alignment horizontal="center" vertical="center" wrapText="1" shrinkToFit="1"/>
    </xf>
    <xf numFmtId="0" fontId="5" fillId="0" borderId="3" xfId="0" applyFont="1" applyBorder="1" applyAlignment="1">
      <alignment horizontal="center" vertical="center" wrapText="1"/>
    </xf>
    <xf numFmtId="0" fontId="11" fillId="0" borderId="3" xfId="0" applyFont="1" applyBorder="1" applyAlignment="1">
      <alignment horizontal="left" vertical="center"/>
    </xf>
    <xf numFmtId="0" fontId="6" fillId="0" borderId="0" xfId="0" applyFont="1" applyFill="1" applyAlignment="1">
      <alignment horizontal="left" vertical="center" wrapText="1"/>
    </xf>
    <xf numFmtId="0" fontId="16" fillId="0" borderId="0" xfId="0" applyFont="1" applyAlignment="1">
      <alignment horizontal="center" vertical="center" wrapText="1"/>
    </xf>
    <xf numFmtId="0" fontId="0" fillId="0" borderId="0" xfId="0" applyAlignment="1">
      <alignmen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wrapText="1"/>
    </xf>
    <xf numFmtId="0" fontId="3" fillId="0" borderId="3" xfId="0" applyFont="1" applyBorder="1" applyAlignment="1">
      <alignment horizontal="center" vertical="center" wrapText="1"/>
    </xf>
    <xf numFmtId="0" fontId="2" fillId="0" borderId="3" xfId="0" applyFont="1" applyBorder="1" applyAlignment="1">
      <alignment vertical="center" wrapText="1"/>
    </xf>
    <xf numFmtId="0" fontId="0" fillId="5" borderId="0" xfId="0" applyFill="1" applyAlignment="1">
      <alignment horizontal="left" wrapText="1"/>
    </xf>
    <xf numFmtId="0" fontId="0" fillId="6" borderId="0" xfId="0" applyFill="1" applyAlignment="1">
      <alignment horizontal="left"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0" fontId="15"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5" fillId="0" borderId="4" xfId="0" applyFont="1" applyBorder="1" applyAlignment="1">
      <alignment horizontal="center" vertical="center" wrapText="1"/>
    </xf>
    <xf numFmtId="0" fontId="6" fillId="0" borderId="5" xfId="0" applyFont="1" applyBorder="1" applyAlignment="1">
      <alignment vertical="top" wrapText="1" shrinkToFit="1"/>
    </xf>
    <xf numFmtId="0" fontId="6" fillId="0" borderId="6" xfId="0" applyFont="1" applyBorder="1" applyAlignment="1">
      <alignment vertical="top" wrapText="1" shrinkToFit="1"/>
    </xf>
    <xf numFmtId="0" fontId="6" fillId="0" borderId="7" xfId="0" applyFont="1" applyBorder="1" applyAlignment="1">
      <alignment vertical="top" wrapText="1" shrinkToFit="1"/>
    </xf>
    <xf numFmtId="0" fontId="6" fillId="0" borderId="0" xfId="0" applyFont="1" applyAlignment="1">
      <alignment horizontal="left" vertical="center" wrapText="1"/>
    </xf>
    <xf numFmtId="0" fontId="5" fillId="0" borderId="3" xfId="0" applyFont="1" applyBorder="1" applyAlignment="1">
      <alignment horizontal="center" vertical="center" wrapText="1"/>
    </xf>
    <xf numFmtId="0" fontId="0" fillId="0" borderId="1" xfId="0" applyBorder="1" applyAlignment="1">
      <alignment horizontal="center" vertical="center" wrapText="1"/>
    </xf>
    <xf numFmtId="0" fontId="16" fillId="0" borderId="2" xfId="0" applyFont="1" applyBorder="1" applyAlignment="1">
      <alignment horizontal="center" vertical="center" wrapText="1"/>
    </xf>
    <xf numFmtId="0" fontId="2" fillId="2" borderId="4" xfId="0" applyFont="1" applyFill="1" applyBorder="1" applyAlignment="1">
      <alignment horizontal="center" vertical="center" wrapText="1" shrinkToFit="1"/>
    </xf>
    <xf numFmtId="0" fontId="0" fillId="0" borderId="1" xfId="0" applyBorder="1" applyAlignment="1">
      <alignment horizontal="center" vertical="center" wrapText="1" shrinkToFit="1"/>
    </xf>
    <xf numFmtId="0" fontId="0" fillId="0" borderId="2" xfId="0" applyBorder="1" applyAlignment="1">
      <alignment horizontal="center" vertical="center" wrapText="1" shrinkToFit="1"/>
    </xf>
    <xf numFmtId="0" fontId="3" fillId="2" borderId="4" xfId="0" applyFont="1" applyFill="1" applyBorder="1" applyAlignment="1">
      <alignment horizontal="center" vertical="center" wrapText="1" shrinkToFit="1"/>
    </xf>
  </cellXfs>
  <cellStyles count="2">
    <cellStyle name="Normal" xfId="0" builtinId="0"/>
    <cellStyle name="Normal 2" xfId="1"/>
  </cellStyles>
  <dxfs count="200">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zoomScale="160" zoomScaleNormal="160" workbookViewId="0">
      <selection activeCell="D14" sqref="D14"/>
    </sheetView>
  </sheetViews>
  <sheetFormatPr defaultColWidth="8.7109375" defaultRowHeight="15" x14ac:dyDescent="0.25"/>
  <cols>
    <col min="1" max="1" width="8.7109375" style="87"/>
    <col min="2" max="2" width="89.28515625" style="88" customWidth="1"/>
    <col min="3" max="16384" width="8.7109375" style="88"/>
  </cols>
  <sheetData>
    <row r="1" spans="1:2" ht="14.45" x14ac:dyDescent="0.35">
      <c r="A1" s="91" t="s">
        <v>1</v>
      </c>
      <c r="B1" s="91" t="s">
        <v>297</v>
      </c>
    </row>
    <row r="2" spans="1:2" ht="14.45" x14ac:dyDescent="0.35">
      <c r="A2" s="91">
        <v>1</v>
      </c>
      <c r="B2" s="92" t="s">
        <v>298</v>
      </c>
    </row>
    <row r="3" spans="1:2" ht="29.1" x14ac:dyDescent="0.35">
      <c r="A3" s="91">
        <v>2</v>
      </c>
      <c r="B3" s="92" t="s">
        <v>299</v>
      </c>
    </row>
    <row r="4" spans="1:2" ht="14.45" x14ac:dyDescent="0.35">
      <c r="A4" s="91">
        <v>3</v>
      </c>
      <c r="B4" s="92" t="s">
        <v>304</v>
      </c>
    </row>
    <row r="5" spans="1:2" ht="14.45" x14ac:dyDescent="0.35">
      <c r="A5" s="91">
        <v>4</v>
      </c>
      <c r="B5" s="92" t="s">
        <v>307</v>
      </c>
    </row>
    <row r="6" spans="1:2" ht="29.1" x14ac:dyDescent="0.35">
      <c r="A6" s="91">
        <v>5</v>
      </c>
      <c r="B6" s="92" t="s">
        <v>301</v>
      </c>
    </row>
    <row r="7" spans="1:2" ht="14.45" x14ac:dyDescent="0.35">
      <c r="A7" s="91">
        <v>6</v>
      </c>
      <c r="B7" s="92" t="s">
        <v>303</v>
      </c>
    </row>
    <row r="8" spans="1:2" ht="14.45" x14ac:dyDescent="0.35">
      <c r="A8" s="91">
        <v>7</v>
      </c>
      <c r="B8" s="92" t="s">
        <v>308</v>
      </c>
    </row>
    <row r="9" spans="1:2" ht="14.45" x14ac:dyDescent="0.35">
      <c r="A9" s="91">
        <v>8</v>
      </c>
      <c r="B9" s="92" t="s">
        <v>309</v>
      </c>
    </row>
    <row r="10" spans="1:2" ht="14.45" x14ac:dyDescent="0.35">
      <c r="A10" s="91">
        <v>9</v>
      </c>
      <c r="B10" s="92"/>
    </row>
    <row r="11" spans="1:2" ht="14.45" x14ac:dyDescent="0.35">
      <c r="A11" s="91">
        <v>10</v>
      </c>
      <c r="B11" s="92"/>
    </row>
    <row r="18" spans="1:1" ht="14.45" x14ac:dyDescent="0.35">
      <c r="A18" s="88"/>
    </row>
    <row r="19" spans="1:1" ht="14.45" x14ac:dyDescent="0.35">
      <c r="A19" s="88"/>
    </row>
    <row r="20" spans="1:1" ht="35.1" customHeight="1" x14ac:dyDescent="0.35">
      <c r="A20" s="88"/>
    </row>
    <row r="21" spans="1:1" ht="14.45" x14ac:dyDescent="0.35">
      <c r="A21" s="88"/>
    </row>
    <row r="22" spans="1:1" ht="14.45" x14ac:dyDescent="0.35">
      <c r="A22" s="88"/>
    </row>
    <row r="23" spans="1:1" ht="14.45" x14ac:dyDescent="0.35">
      <c r="A23" s="88"/>
    </row>
    <row r="24" spans="1:1" ht="14.45" x14ac:dyDescent="0.35">
      <c r="A24" s="88"/>
    </row>
    <row r="25" spans="1:1" x14ac:dyDescent="0.25">
      <c r="A25" s="88"/>
    </row>
    <row r="26" spans="1:1" x14ac:dyDescent="0.25">
      <c r="A26" s="88"/>
    </row>
    <row r="27" spans="1:1" x14ac:dyDescent="0.25">
      <c r="A27" s="88"/>
    </row>
    <row r="28" spans="1:1" x14ac:dyDescent="0.25">
      <c r="A28" s="88"/>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zoomScale="115" zoomScaleNormal="115" workbookViewId="0">
      <selection activeCell="G16" sqref="G16"/>
    </sheetView>
  </sheetViews>
  <sheetFormatPr defaultRowHeight="15" x14ac:dyDescent="0.25"/>
  <cols>
    <col min="2" max="2" width="6" bestFit="1" customWidth="1"/>
    <col min="3" max="3" width="49" customWidth="1"/>
    <col min="4" max="4" width="58.28515625" customWidth="1"/>
    <col min="5" max="5" width="5" bestFit="1" customWidth="1"/>
    <col min="6" max="6" width="5.85546875" bestFit="1" customWidth="1"/>
    <col min="8" max="8" width="59.5703125" customWidth="1"/>
  </cols>
  <sheetData>
    <row r="1" spans="1:8" ht="28.9" x14ac:dyDescent="0.3">
      <c r="A1" s="32" t="s">
        <v>142</v>
      </c>
      <c r="B1" s="32" t="s">
        <v>173</v>
      </c>
      <c r="C1" s="32" t="s">
        <v>250</v>
      </c>
      <c r="D1" s="33" t="s">
        <v>251</v>
      </c>
      <c r="E1" s="32" t="s">
        <v>29</v>
      </c>
      <c r="F1" s="32" t="s">
        <v>17</v>
      </c>
      <c r="G1" s="32"/>
      <c r="H1" s="33" t="s">
        <v>252</v>
      </c>
    </row>
    <row r="2" spans="1:8" ht="28.9" x14ac:dyDescent="0.3">
      <c r="A2" s="32" t="s">
        <v>253</v>
      </c>
      <c r="B2" s="32" t="s">
        <v>254</v>
      </c>
      <c r="C2" s="32" t="s">
        <v>255</v>
      </c>
      <c r="D2" s="33" t="s">
        <v>256</v>
      </c>
      <c r="E2" s="32" t="s">
        <v>29</v>
      </c>
      <c r="F2" s="32" t="s">
        <v>17</v>
      </c>
      <c r="G2" s="32"/>
      <c r="H2" s="33" t="s">
        <v>252</v>
      </c>
    </row>
    <row r="3" spans="1:8" ht="28.9" x14ac:dyDescent="0.3">
      <c r="A3" s="32" t="s">
        <v>143</v>
      </c>
      <c r="B3" s="32" t="s">
        <v>254</v>
      </c>
      <c r="C3" s="32" t="s">
        <v>257</v>
      </c>
      <c r="D3" s="33" t="s">
        <v>251</v>
      </c>
      <c r="E3" s="32" t="s">
        <v>29</v>
      </c>
      <c r="F3" s="32" t="s">
        <v>17</v>
      </c>
      <c r="G3" s="32"/>
      <c r="H3" s="33" t="s">
        <v>252</v>
      </c>
    </row>
    <row r="4" spans="1:8" ht="28.9" x14ac:dyDescent="0.3">
      <c r="A4" s="32" t="s">
        <v>258</v>
      </c>
      <c r="B4" s="32" t="s">
        <v>254</v>
      </c>
      <c r="C4" s="32" t="s">
        <v>259</v>
      </c>
      <c r="D4" s="33" t="s">
        <v>256</v>
      </c>
      <c r="E4" s="32" t="s">
        <v>29</v>
      </c>
      <c r="F4" s="32" t="s">
        <v>17</v>
      </c>
      <c r="G4" s="32"/>
      <c r="H4" s="33" t="s">
        <v>252</v>
      </c>
    </row>
    <row r="5" spans="1:8" ht="28.9" x14ac:dyDescent="0.3">
      <c r="A5" s="32" t="s">
        <v>260</v>
      </c>
      <c r="B5" s="32" t="s">
        <v>254</v>
      </c>
      <c r="C5" s="32" t="s">
        <v>261</v>
      </c>
      <c r="D5" s="33" t="s">
        <v>262</v>
      </c>
      <c r="E5" s="32" t="s">
        <v>21</v>
      </c>
      <c r="F5" s="32" t="s">
        <v>17</v>
      </c>
      <c r="G5" s="32"/>
      <c r="H5" s="33" t="s">
        <v>133</v>
      </c>
    </row>
    <row r="6" spans="1:8" ht="75" x14ac:dyDescent="0.25">
      <c r="A6" s="32" t="s">
        <v>145</v>
      </c>
      <c r="B6" s="32" t="s">
        <v>254</v>
      </c>
      <c r="C6" s="32" t="s">
        <v>263</v>
      </c>
      <c r="D6" s="33" t="s">
        <v>264</v>
      </c>
      <c r="E6" s="32" t="s">
        <v>21</v>
      </c>
      <c r="F6" s="32" t="s">
        <v>17</v>
      </c>
      <c r="G6" s="32"/>
      <c r="H6" s="33" t="s">
        <v>133</v>
      </c>
    </row>
  </sheetData>
  <conditionalFormatting sqref="F1:F2 F4 F6">
    <cfRule type="cellIs" dxfId="5" priority="5" operator="equal">
      <formula>"Open"</formula>
    </cfRule>
    <cfRule type="cellIs" dxfId="4" priority="6" operator="notEqual">
      <formula>"Open"</formula>
    </cfRule>
  </conditionalFormatting>
  <conditionalFormatting sqref="F3">
    <cfRule type="cellIs" dxfId="3" priority="3" operator="equal">
      <formula>"Open"</formula>
    </cfRule>
    <cfRule type="cellIs" dxfId="2" priority="4" operator="notEqual">
      <formula>"Open"</formula>
    </cfRule>
  </conditionalFormatting>
  <conditionalFormatting sqref="F5">
    <cfRule type="cellIs" dxfId="1" priority="1" operator="equal">
      <formula>"Open"</formula>
    </cfRule>
    <cfRule type="cellIs" dxfId="0" priority="2" operator="notEqual">
      <formula>"Open"</formula>
    </cfRule>
  </conditionalFormatting>
  <dataValidations count="1">
    <dataValidation type="list" allowBlank="1" showInputMessage="1" showErrorMessage="1" sqref="F1:F6">
      <formula1>"Open, Used &amp; completed, Not used &amp; completed"</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zoomScale="160" zoomScaleNormal="160" workbookViewId="0">
      <selection activeCell="B21" sqref="B21"/>
    </sheetView>
  </sheetViews>
  <sheetFormatPr defaultColWidth="9.140625" defaultRowHeight="15" x14ac:dyDescent="0.25"/>
  <cols>
    <col min="1" max="1" width="8.7109375" style="27" customWidth="1"/>
    <col min="2" max="2" width="105.42578125" style="30" customWidth="1"/>
    <col min="3" max="3" width="9.140625" style="30"/>
    <col min="4" max="4" width="28.28515625" style="30" customWidth="1"/>
    <col min="5" max="16384" width="9.140625" style="30"/>
  </cols>
  <sheetData>
    <row r="1" spans="1:5" s="65" customFormat="1" ht="21" customHeight="1" x14ac:dyDescent="0.3">
      <c r="A1" s="63" t="s">
        <v>0</v>
      </c>
      <c r="B1" s="64"/>
      <c r="C1" s="64"/>
      <c r="D1" s="64"/>
      <c r="E1" s="64"/>
    </row>
    <row r="2" spans="1:5" ht="14.45" x14ac:dyDescent="0.35">
      <c r="A2" s="93" t="s">
        <v>290</v>
      </c>
      <c r="B2" s="93"/>
      <c r="C2" s="93"/>
      <c r="D2" s="93"/>
      <c r="E2" s="93"/>
    </row>
    <row r="3" spans="1:5" ht="14.45" x14ac:dyDescent="0.35">
      <c r="A3" s="94" t="s">
        <v>291</v>
      </c>
      <c r="B3" s="94"/>
      <c r="C3" s="94"/>
      <c r="D3" s="94"/>
      <c r="E3" s="94"/>
    </row>
    <row r="4" spans="1:5" customFormat="1" ht="14.45" x14ac:dyDescent="0.35"/>
    <row r="5" spans="1:5" s="28" customFormat="1" ht="21.95" customHeight="1" x14ac:dyDescent="0.35">
      <c r="A5" s="27" t="s">
        <v>1</v>
      </c>
      <c r="B5" s="27" t="s">
        <v>2</v>
      </c>
      <c r="D5" s="27" t="s">
        <v>296</v>
      </c>
    </row>
    <row r="6" spans="1:5" s="29" customFormat="1" x14ac:dyDescent="0.25">
      <c r="A6" s="27">
        <v>1</v>
      </c>
      <c r="B6" s="86" t="s">
        <v>314</v>
      </c>
    </row>
    <row r="7" spans="1:5" s="29" customFormat="1" ht="14.45" x14ac:dyDescent="0.35">
      <c r="A7" s="27">
        <v>2</v>
      </c>
      <c r="B7" s="29" t="s">
        <v>265</v>
      </c>
      <c r="C7" s="70"/>
    </row>
    <row r="8" spans="1:5" s="29" customFormat="1" ht="14.45" x14ac:dyDescent="0.35">
      <c r="A8" s="27">
        <v>3</v>
      </c>
      <c r="B8" s="29" t="s">
        <v>274</v>
      </c>
    </row>
    <row r="9" spans="1:5" s="68" customFormat="1" ht="14.45" x14ac:dyDescent="0.35">
      <c r="A9" s="27">
        <v>4</v>
      </c>
      <c r="B9" s="68" t="s">
        <v>275</v>
      </c>
    </row>
    <row r="10" spans="1:5" s="68" customFormat="1" ht="14.45" x14ac:dyDescent="0.35">
      <c r="A10" s="27">
        <v>5</v>
      </c>
      <c r="B10" s="68" t="s">
        <v>276</v>
      </c>
    </row>
    <row r="11" spans="1:5" s="68" customFormat="1" ht="14.45" x14ac:dyDescent="0.35">
      <c r="A11" s="27">
        <v>6</v>
      </c>
      <c r="B11" s="68" t="s">
        <v>277</v>
      </c>
    </row>
    <row r="12" spans="1:5" s="29" customFormat="1" ht="14.45" x14ac:dyDescent="0.35">
      <c r="A12" s="27">
        <v>7</v>
      </c>
      <c r="B12" s="29" t="s">
        <v>3</v>
      </c>
    </row>
    <row r="13" spans="1:5" s="29" customFormat="1" ht="45" x14ac:dyDescent="0.25">
      <c r="A13" s="27">
        <v>8</v>
      </c>
      <c r="B13" s="29" t="s">
        <v>266</v>
      </c>
      <c r="D13" s="79"/>
    </row>
    <row r="14" spans="1:5" ht="29.1" x14ac:dyDescent="0.35">
      <c r="A14" s="27">
        <v>9</v>
      </c>
      <c r="B14" s="30" t="s">
        <v>279</v>
      </c>
      <c r="D14" s="78"/>
    </row>
    <row r="15" spans="1:5" ht="21.95" customHeight="1" x14ac:dyDescent="0.3"/>
    <row r="16" spans="1:5" ht="21.95" customHeight="1" x14ac:dyDescent="0.3"/>
    <row r="17" ht="21.95" customHeight="1" x14ac:dyDescent="0.3"/>
    <row r="18" ht="21.95" customHeight="1" x14ac:dyDescent="0.3"/>
    <row r="19" ht="21.95" customHeight="1" x14ac:dyDescent="0.3"/>
    <row r="20" ht="21.95" customHeight="1" x14ac:dyDescent="0.3"/>
    <row r="21" ht="21.95" customHeight="1" x14ac:dyDescent="0.25"/>
    <row r="22" ht="21.95" customHeight="1" x14ac:dyDescent="0.25"/>
    <row r="23" ht="21.95" customHeight="1" x14ac:dyDescent="0.25"/>
    <row r="24" ht="21.95" customHeight="1" x14ac:dyDescent="0.25"/>
    <row r="25" ht="21.95" customHeight="1" x14ac:dyDescent="0.25"/>
    <row r="26" ht="21.95" customHeight="1" x14ac:dyDescent="0.25"/>
    <row r="27" ht="21.95" customHeight="1" x14ac:dyDescent="0.25"/>
    <row r="28" ht="21.95" customHeight="1" x14ac:dyDescent="0.25"/>
    <row r="29" ht="21.95" customHeight="1" x14ac:dyDescent="0.25"/>
    <row r="30" ht="21.95" customHeight="1" x14ac:dyDescent="0.25"/>
    <row r="31" ht="21.95" customHeight="1" x14ac:dyDescent="0.25"/>
    <row r="32" ht="21.95" customHeight="1" x14ac:dyDescent="0.25"/>
    <row r="33" ht="21.95" customHeight="1" x14ac:dyDescent="0.25"/>
    <row r="34" ht="21.95" customHeight="1" x14ac:dyDescent="0.25"/>
    <row r="35" ht="21.95" customHeight="1" x14ac:dyDescent="0.25"/>
    <row r="36" ht="21.95" customHeight="1" x14ac:dyDescent="0.25"/>
  </sheetData>
  <mergeCells count="2">
    <mergeCell ref="A2:E2"/>
    <mergeCell ref="A3:E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topLeftCell="B1" zoomScale="145" zoomScaleNormal="145" workbookViewId="0">
      <pane ySplit="1" topLeftCell="A2" activePane="bottomLeft" state="frozen"/>
      <selection pane="bottomLeft" activeCell="I3" sqref="I3:I4"/>
    </sheetView>
  </sheetViews>
  <sheetFormatPr defaultColWidth="9.140625" defaultRowHeight="15" x14ac:dyDescent="0.25"/>
  <cols>
    <col min="1" max="1" width="6.85546875" style="31" customWidth="1"/>
    <col min="2" max="2" width="17.85546875" style="35" customWidth="1"/>
    <col min="3" max="3" width="9.140625" style="35" customWidth="1"/>
    <col min="4" max="4" width="31.42578125" style="35" customWidth="1"/>
    <col min="5" max="5" width="32" style="35" customWidth="1"/>
    <col min="6" max="6" width="14.85546875" style="35" customWidth="1"/>
    <col min="7" max="7" width="13" style="35" customWidth="1"/>
    <col min="8" max="8" width="13.7109375" style="35" customWidth="1"/>
    <col min="9" max="9" width="42.7109375" style="29" customWidth="1"/>
    <col min="10" max="10" width="11.42578125" style="35" customWidth="1"/>
    <col min="11" max="11" width="12.85546875" style="35" customWidth="1"/>
    <col min="12" max="16384" width="9.140625" style="35"/>
  </cols>
  <sheetData>
    <row r="1" spans="1:11" s="31" customFormat="1" ht="39" customHeight="1" x14ac:dyDescent="0.35">
      <c r="A1" s="26" t="s">
        <v>4</v>
      </c>
      <c r="B1" s="26" t="s">
        <v>5</v>
      </c>
      <c r="C1" s="26" t="s">
        <v>6</v>
      </c>
      <c r="D1" s="26" t="s">
        <v>7</v>
      </c>
      <c r="E1" s="26" t="s">
        <v>8</v>
      </c>
      <c r="F1" s="26" t="s">
        <v>9</v>
      </c>
      <c r="G1" s="26" t="s">
        <v>10</v>
      </c>
      <c r="H1" s="90" t="s">
        <v>306</v>
      </c>
      <c r="I1" s="26" t="s">
        <v>12</v>
      </c>
      <c r="J1" s="26" t="s">
        <v>300</v>
      </c>
      <c r="K1" s="89" t="s">
        <v>305</v>
      </c>
    </row>
    <row r="2" spans="1:11" s="34" customFormat="1" ht="45" x14ac:dyDescent="0.25">
      <c r="A2" s="26">
        <v>1</v>
      </c>
      <c r="B2" s="32" t="s">
        <v>13</v>
      </c>
      <c r="C2" s="32" t="s">
        <v>14</v>
      </c>
      <c r="D2" s="32" t="s">
        <v>15</v>
      </c>
      <c r="E2" s="71" t="s">
        <v>267</v>
      </c>
      <c r="F2" s="32" t="s">
        <v>16</v>
      </c>
      <c r="G2" s="32" t="s">
        <v>17</v>
      </c>
      <c r="H2" s="32"/>
      <c r="I2" s="33" t="s">
        <v>18</v>
      </c>
      <c r="J2" s="32" t="s">
        <v>17</v>
      </c>
      <c r="K2" s="32"/>
    </row>
    <row r="3" spans="1:11" ht="21" customHeight="1" x14ac:dyDescent="0.25">
      <c r="A3" s="26">
        <v>2</v>
      </c>
      <c r="B3" s="32" t="s">
        <v>19</v>
      </c>
      <c r="C3" s="32" t="s">
        <v>14</v>
      </c>
      <c r="D3" s="97" t="s">
        <v>310</v>
      </c>
      <c r="E3" s="95" t="s">
        <v>20</v>
      </c>
      <c r="F3" s="32" t="s">
        <v>21</v>
      </c>
      <c r="G3" s="32" t="s">
        <v>17</v>
      </c>
      <c r="H3" s="32"/>
      <c r="I3" s="96" t="s">
        <v>313</v>
      </c>
      <c r="J3" s="32" t="s">
        <v>17</v>
      </c>
      <c r="K3" s="32"/>
    </row>
    <row r="4" spans="1:11" ht="21" customHeight="1" x14ac:dyDescent="0.25">
      <c r="A4" s="26">
        <v>3</v>
      </c>
      <c r="B4" s="32" t="s">
        <v>22</v>
      </c>
      <c r="C4" s="32" t="s">
        <v>14</v>
      </c>
      <c r="D4" s="100"/>
      <c r="E4" s="95"/>
      <c r="F4" s="32" t="s">
        <v>21</v>
      </c>
      <c r="G4" s="32" t="s">
        <v>17</v>
      </c>
      <c r="H4" s="77"/>
      <c r="I4" s="96"/>
      <c r="J4" s="32" t="s">
        <v>17</v>
      </c>
      <c r="K4" s="32"/>
    </row>
    <row r="5" spans="1:11" ht="45" x14ac:dyDescent="0.25">
      <c r="A5" s="26">
        <v>4</v>
      </c>
      <c r="B5" s="32" t="s">
        <v>23</v>
      </c>
      <c r="C5" s="32" t="s">
        <v>24</v>
      </c>
      <c r="D5" s="32" t="s">
        <v>25</v>
      </c>
      <c r="E5" s="32" t="s">
        <v>26</v>
      </c>
      <c r="F5" s="32" t="s">
        <v>21</v>
      </c>
      <c r="G5" s="32" t="s">
        <v>17</v>
      </c>
      <c r="H5" s="82"/>
      <c r="I5" s="33" t="s">
        <v>27</v>
      </c>
      <c r="J5" s="32" t="s">
        <v>17</v>
      </c>
      <c r="K5" s="32"/>
    </row>
    <row r="6" spans="1:11" ht="15" customHeight="1" x14ac:dyDescent="0.25">
      <c r="A6" s="26">
        <v>5</v>
      </c>
      <c r="B6" s="32" t="s">
        <v>28</v>
      </c>
      <c r="C6" s="95" t="s">
        <v>29</v>
      </c>
      <c r="D6" s="95" t="s">
        <v>30</v>
      </c>
      <c r="E6" s="95" t="s">
        <v>282</v>
      </c>
      <c r="F6" s="32" t="s">
        <v>21</v>
      </c>
      <c r="G6" s="97" t="s">
        <v>17</v>
      </c>
      <c r="H6" s="97"/>
      <c r="I6" s="96" t="s">
        <v>31</v>
      </c>
      <c r="J6" s="97" t="s">
        <v>17</v>
      </c>
      <c r="K6" s="97"/>
    </row>
    <row r="7" spans="1:11" x14ac:dyDescent="0.25">
      <c r="A7" s="26">
        <v>6</v>
      </c>
      <c r="B7" s="32" t="s">
        <v>32</v>
      </c>
      <c r="C7" s="95"/>
      <c r="D7" s="95"/>
      <c r="E7" s="95"/>
      <c r="F7" s="32" t="s">
        <v>21</v>
      </c>
      <c r="G7" s="100"/>
      <c r="H7" s="100"/>
      <c r="I7" s="96"/>
      <c r="J7" s="100"/>
      <c r="K7" s="100"/>
    </row>
    <row r="8" spans="1:11" x14ac:dyDescent="0.25">
      <c r="A8" s="26">
        <v>7</v>
      </c>
      <c r="B8" s="32" t="s">
        <v>33</v>
      </c>
      <c r="C8" s="32" t="s">
        <v>34</v>
      </c>
      <c r="D8" s="32" t="s">
        <v>35</v>
      </c>
      <c r="E8" s="97" t="s">
        <v>36</v>
      </c>
      <c r="F8" s="32" t="s">
        <v>16</v>
      </c>
      <c r="G8" s="32" t="s">
        <v>17</v>
      </c>
      <c r="H8" s="77"/>
      <c r="I8" s="96" t="s">
        <v>37</v>
      </c>
      <c r="J8" s="32" t="s">
        <v>17</v>
      </c>
      <c r="K8" s="32"/>
    </row>
    <row r="9" spans="1:11" ht="30" x14ac:dyDescent="0.25">
      <c r="A9" s="26">
        <v>8</v>
      </c>
      <c r="B9" s="32" t="s">
        <v>38</v>
      </c>
      <c r="C9" s="32" t="s">
        <v>39</v>
      </c>
      <c r="D9" s="32" t="s">
        <v>40</v>
      </c>
      <c r="E9" s="99"/>
      <c r="F9" s="32" t="s">
        <v>23</v>
      </c>
      <c r="G9" s="32" t="s">
        <v>17</v>
      </c>
      <c r="H9" s="77"/>
      <c r="I9" s="96"/>
      <c r="J9" s="32" t="s">
        <v>17</v>
      </c>
      <c r="K9" s="32"/>
    </row>
    <row r="10" spans="1:11" ht="30" customHeight="1" x14ac:dyDescent="0.25">
      <c r="A10" s="26">
        <v>9</v>
      </c>
      <c r="B10" s="32" t="s">
        <v>41</v>
      </c>
      <c r="C10" s="32" t="s">
        <v>34</v>
      </c>
      <c r="D10" s="32" t="s">
        <v>42</v>
      </c>
      <c r="E10" s="97" t="s">
        <v>278</v>
      </c>
      <c r="F10" s="32" t="s">
        <v>16</v>
      </c>
      <c r="G10" s="32" t="s">
        <v>17</v>
      </c>
      <c r="H10" s="77"/>
      <c r="I10" s="96"/>
      <c r="J10" s="32" t="s">
        <v>17</v>
      </c>
      <c r="K10" s="32"/>
    </row>
    <row r="11" spans="1:11" ht="30" x14ac:dyDescent="0.25">
      <c r="A11" s="26">
        <v>10</v>
      </c>
      <c r="B11" s="32" t="s">
        <v>43</v>
      </c>
      <c r="C11" s="32" t="s">
        <v>39</v>
      </c>
      <c r="D11" s="32" t="s">
        <v>44</v>
      </c>
      <c r="E11" s="98"/>
      <c r="F11" s="66" t="s">
        <v>23</v>
      </c>
      <c r="G11" s="32" t="s">
        <v>17</v>
      </c>
      <c r="H11" s="77"/>
      <c r="I11" s="96"/>
      <c r="J11" s="32" t="s">
        <v>17</v>
      </c>
      <c r="K11" s="32"/>
    </row>
    <row r="12" spans="1:11" x14ac:dyDescent="0.25">
      <c r="A12" s="26">
        <v>11</v>
      </c>
      <c r="B12" s="32" t="s">
        <v>45</v>
      </c>
      <c r="C12" s="32" t="s">
        <v>34</v>
      </c>
      <c r="D12" s="32" t="s">
        <v>46</v>
      </c>
      <c r="E12" s="98"/>
      <c r="F12" s="32" t="s">
        <v>16</v>
      </c>
      <c r="G12" s="32" t="s">
        <v>17</v>
      </c>
      <c r="H12" s="77"/>
      <c r="I12" s="96"/>
      <c r="J12" s="32" t="s">
        <v>17</v>
      </c>
      <c r="K12" s="32"/>
    </row>
    <row r="13" spans="1:11" ht="30" x14ac:dyDescent="0.25">
      <c r="A13" s="26">
        <v>12</v>
      </c>
      <c r="B13" s="32" t="s">
        <v>47</v>
      </c>
      <c r="C13" s="32" t="s">
        <v>39</v>
      </c>
      <c r="D13" s="32" t="s">
        <v>48</v>
      </c>
      <c r="E13" s="98"/>
      <c r="F13" s="66" t="s">
        <v>23</v>
      </c>
      <c r="G13" s="32" t="s">
        <v>17</v>
      </c>
      <c r="H13" s="77"/>
      <c r="I13" s="96"/>
      <c r="J13" s="32" t="s">
        <v>17</v>
      </c>
      <c r="K13" s="32"/>
    </row>
    <row r="14" spans="1:11" x14ac:dyDescent="0.25">
      <c r="A14" s="26">
        <v>13</v>
      </c>
      <c r="B14" s="32" t="s">
        <v>49</v>
      </c>
      <c r="C14" s="32" t="s">
        <v>34</v>
      </c>
      <c r="D14" s="32" t="s">
        <v>50</v>
      </c>
      <c r="E14" s="99"/>
      <c r="F14" s="32" t="s">
        <v>16</v>
      </c>
      <c r="G14" s="32" t="s">
        <v>17</v>
      </c>
      <c r="H14" s="77"/>
      <c r="I14" s="96"/>
      <c r="J14" s="32" t="s">
        <v>17</v>
      </c>
      <c r="K14" s="32"/>
    </row>
    <row r="15" spans="1:11" ht="30" x14ac:dyDescent="0.25">
      <c r="A15" s="26">
        <v>48</v>
      </c>
      <c r="B15" s="32" t="s">
        <v>51</v>
      </c>
      <c r="C15" s="32" t="s">
        <v>39</v>
      </c>
      <c r="D15" s="32" t="s">
        <v>52</v>
      </c>
      <c r="E15" s="32" t="s">
        <v>26</v>
      </c>
      <c r="F15" s="32" t="s">
        <v>21</v>
      </c>
      <c r="G15" s="32" t="s">
        <v>17</v>
      </c>
      <c r="H15" s="82"/>
      <c r="I15" s="96"/>
      <c r="J15" s="32" t="s">
        <v>17</v>
      </c>
      <c r="K15" s="32"/>
    </row>
    <row r="16" spans="1:11" ht="29.1" x14ac:dyDescent="0.35">
      <c r="A16" s="26">
        <v>36</v>
      </c>
      <c r="B16" s="32" t="s">
        <v>53</v>
      </c>
      <c r="C16" s="32" t="s">
        <v>39</v>
      </c>
      <c r="D16" s="32" t="s">
        <v>54</v>
      </c>
      <c r="E16" s="32" t="s">
        <v>268</v>
      </c>
      <c r="F16" s="32" t="s">
        <v>29</v>
      </c>
      <c r="G16" s="32" t="s">
        <v>17</v>
      </c>
      <c r="H16" s="32"/>
      <c r="I16" s="33" t="s">
        <v>55</v>
      </c>
      <c r="J16" s="32" t="s">
        <v>17</v>
      </c>
      <c r="K16" s="32"/>
    </row>
    <row r="19" spans="1:11" s="30" customFormat="1" ht="25.5" customHeight="1" x14ac:dyDescent="0.35">
      <c r="A19" s="96" t="s">
        <v>64</v>
      </c>
      <c r="B19" s="96"/>
      <c r="C19" s="96"/>
      <c r="D19" s="96"/>
      <c r="E19" s="96"/>
      <c r="F19" s="96"/>
      <c r="G19" s="96"/>
      <c r="H19" s="96"/>
      <c r="I19" s="96"/>
      <c r="J19" s="96"/>
      <c r="K19" s="96"/>
    </row>
    <row r="20" spans="1:11" ht="25.5" customHeight="1" x14ac:dyDescent="0.35">
      <c r="A20" s="27"/>
    </row>
    <row r="21" spans="1:11" ht="25.5" customHeight="1" x14ac:dyDescent="0.25"/>
    <row r="22" spans="1:11" ht="25.5" customHeight="1" x14ac:dyDescent="0.25"/>
    <row r="23" spans="1:11" ht="25.5" customHeight="1" x14ac:dyDescent="0.25"/>
    <row r="24" spans="1:11" ht="25.5" customHeight="1" x14ac:dyDescent="0.25"/>
    <row r="25" spans="1:11" ht="25.5" customHeight="1" x14ac:dyDescent="0.25"/>
    <row r="26" spans="1:11" ht="25.5" customHeight="1" x14ac:dyDescent="0.25"/>
    <row r="27" spans="1:11" ht="25.5" customHeight="1" x14ac:dyDescent="0.25"/>
    <row r="28" spans="1:11" ht="25.5" customHeight="1" x14ac:dyDescent="0.25"/>
    <row r="29" spans="1:11" ht="25.5" customHeight="1" x14ac:dyDescent="0.25"/>
    <row r="30" spans="1:11" ht="25.5" customHeight="1" x14ac:dyDescent="0.25"/>
    <row r="31" spans="1:11" ht="25.5" customHeight="1" x14ac:dyDescent="0.25"/>
    <row r="32" spans="1:11" ht="25.5" customHeight="1" x14ac:dyDescent="0.25"/>
    <row r="33" ht="25.5" customHeight="1" x14ac:dyDescent="0.25"/>
    <row r="34" ht="25.5" customHeight="1" x14ac:dyDescent="0.25"/>
    <row r="35" ht="25.5" customHeight="1" x14ac:dyDescent="0.25"/>
    <row r="36" ht="25.5" customHeight="1" x14ac:dyDescent="0.25"/>
    <row r="37" ht="25.5" customHeight="1" x14ac:dyDescent="0.25"/>
    <row r="38" ht="25.5" customHeight="1" x14ac:dyDescent="0.25"/>
    <row r="39" ht="25.5" customHeight="1" x14ac:dyDescent="0.25"/>
    <row r="40" ht="25.5" customHeight="1" x14ac:dyDescent="0.25"/>
    <row r="41" ht="25.5" customHeight="1" x14ac:dyDescent="0.25"/>
    <row r="42" ht="25.5" customHeight="1" x14ac:dyDescent="0.25"/>
    <row r="43" ht="25.5" customHeight="1" x14ac:dyDescent="0.25"/>
    <row r="44" ht="25.5" customHeight="1" x14ac:dyDescent="0.25"/>
    <row r="45" ht="25.5" customHeight="1" x14ac:dyDescent="0.25"/>
    <row r="46" ht="25.5" customHeight="1" x14ac:dyDescent="0.25"/>
    <row r="47" ht="25.5" customHeight="1" x14ac:dyDescent="0.25"/>
    <row r="48" ht="25.5" customHeight="1" x14ac:dyDescent="0.25"/>
    <row r="49" ht="25.5" customHeight="1" x14ac:dyDescent="0.25"/>
    <row r="50" ht="25.5" customHeight="1" x14ac:dyDescent="0.25"/>
    <row r="51" ht="25.5" customHeight="1" x14ac:dyDescent="0.25"/>
    <row r="52" ht="25.5" customHeight="1" x14ac:dyDescent="0.25"/>
    <row r="53" ht="25.5" customHeight="1" x14ac:dyDescent="0.25"/>
    <row r="54" ht="25.5" customHeight="1" x14ac:dyDescent="0.25"/>
    <row r="55" ht="25.5" customHeight="1" x14ac:dyDescent="0.25"/>
  </sheetData>
  <mergeCells count="15">
    <mergeCell ref="E3:E4"/>
    <mergeCell ref="E6:E7"/>
    <mergeCell ref="A19:K19"/>
    <mergeCell ref="D6:D7"/>
    <mergeCell ref="C6:C7"/>
    <mergeCell ref="I3:I4"/>
    <mergeCell ref="I6:I7"/>
    <mergeCell ref="I8:I15"/>
    <mergeCell ref="E10:E14"/>
    <mergeCell ref="E8:E9"/>
    <mergeCell ref="G6:G7"/>
    <mergeCell ref="H6:H7"/>
    <mergeCell ref="J6:J7"/>
    <mergeCell ref="K6:K7"/>
    <mergeCell ref="D3:D4"/>
  </mergeCells>
  <conditionalFormatting sqref="G3:G6">
    <cfRule type="cellIs" dxfId="199" priority="95" operator="equal">
      <formula>"Open"</formula>
    </cfRule>
    <cfRule type="cellIs" dxfId="198" priority="96" operator="notEqual">
      <formula>"Open"</formula>
    </cfRule>
  </conditionalFormatting>
  <conditionalFormatting sqref="G2">
    <cfRule type="cellIs" dxfId="197" priority="77" operator="equal">
      <formula>"Open"</formula>
    </cfRule>
    <cfRule type="cellIs" dxfId="196" priority="78" operator="notEqual">
      <formula>"Open"</formula>
    </cfRule>
  </conditionalFormatting>
  <conditionalFormatting sqref="G8">
    <cfRule type="cellIs" dxfId="195" priority="75" operator="equal">
      <formula>"Open"</formula>
    </cfRule>
    <cfRule type="cellIs" dxfId="194" priority="76" operator="notEqual">
      <formula>"Open"</formula>
    </cfRule>
  </conditionalFormatting>
  <conditionalFormatting sqref="G9">
    <cfRule type="cellIs" dxfId="193" priority="73" operator="equal">
      <formula>"Open"</formula>
    </cfRule>
    <cfRule type="cellIs" dxfId="192" priority="74" operator="notEqual">
      <formula>"Open"</formula>
    </cfRule>
  </conditionalFormatting>
  <conditionalFormatting sqref="G10">
    <cfRule type="cellIs" dxfId="191" priority="51" operator="equal">
      <formula>"Open"</formula>
    </cfRule>
    <cfRule type="cellIs" dxfId="190" priority="52" operator="notEqual">
      <formula>"Open"</formula>
    </cfRule>
  </conditionalFormatting>
  <conditionalFormatting sqref="G11">
    <cfRule type="cellIs" dxfId="189" priority="49" operator="equal">
      <formula>"Open"</formula>
    </cfRule>
    <cfRule type="cellIs" dxfId="188" priority="50" operator="notEqual">
      <formula>"Open"</formula>
    </cfRule>
  </conditionalFormatting>
  <conditionalFormatting sqref="G12">
    <cfRule type="cellIs" dxfId="187" priority="47" operator="equal">
      <formula>"Open"</formula>
    </cfRule>
    <cfRule type="cellIs" dxfId="186" priority="48" operator="notEqual">
      <formula>"Open"</formula>
    </cfRule>
  </conditionalFormatting>
  <conditionalFormatting sqref="G13">
    <cfRule type="cellIs" dxfId="185" priority="45" operator="equal">
      <formula>"Open"</formula>
    </cfRule>
    <cfRule type="cellIs" dxfId="184" priority="46" operator="notEqual">
      <formula>"Open"</formula>
    </cfRule>
  </conditionalFormatting>
  <conditionalFormatting sqref="G14">
    <cfRule type="cellIs" dxfId="183" priority="43" operator="equal">
      <formula>"Open"</formula>
    </cfRule>
    <cfRule type="cellIs" dxfId="182" priority="44" operator="notEqual">
      <formula>"Open"</formula>
    </cfRule>
  </conditionalFormatting>
  <conditionalFormatting sqref="G16">
    <cfRule type="cellIs" dxfId="181" priority="37" operator="equal">
      <formula>"Open"</formula>
    </cfRule>
    <cfRule type="cellIs" dxfId="180" priority="38" operator="notEqual">
      <formula>"Open"</formula>
    </cfRule>
  </conditionalFormatting>
  <conditionalFormatting sqref="G15">
    <cfRule type="cellIs" dxfId="179" priority="35" operator="equal">
      <formula>"Open"</formula>
    </cfRule>
    <cfRule type="cellIs" dxfId="178" priority="36" operator="notEqual">
      <formula>"Open"</formula>
    </cfRule>
  </conditionalFormatting>
  <conditionalFormatting sqref="J3:J5">
    <cfRule type="cellIs" dxfId="177" priority="29" operator="equal">
      <formula>"Open"</formula>
    </cfRule>
    <cfRule type="cellIs" dxfId="176" priority="30" operator="notEqual">
      <formula>"Open"</formula>
    </cfRule>
  </conditionalFormatting>
  <conditionalFormatting sqref="J2">
    <cfRule type="cellIs" dxfId="175" priority="27" operator="equal">
      <formula>"Open"</formula>
    </cfRule>
    <cfRule type="cellIs" dxfId="174" priority="28" operator="notEqual">
      <formula>"Open"</formula>
    </cfRule>
  </conditionalFormatting>
  <conditionalFormatting sqref="J8">
    <cfRule type="cellIs" dxfId="173" priority="25" operator="equal">
      <formula>"Open"</formula>
    </cfRule>
    <cfRule type="cellIs" dxfId="172" priority="26" operator="notEqual">
      <formula>"Open"</formula>
    </cfRule>
  </conditionalFormatting>
  <conditionalFormatting sqref="J9">
    <cfRule type="cellIs" dxfId="171" priority="23" operator="equal">
      <formula>"Open"</formula>
    </cfRule>
    <cfRule type="cellIs" dxfId="170" priority="24" operator="notEqual">
      <formula>"Open"</formula>
    </cfRule>
  </conditionalFormatting>
  <conditionalFormatting sqref="J10">
    <cfRule type="cellIs" dxfId="169" priority="21" operator="equal">
      <formula>"Open"</formula>
    </cfRule>
    <cfRule type="cellIs" dxfId="168" priority="22" operator="notEqual">
      <formula>"Open"</formula>
    </cfRule>
  </conditionalFormatting>
  <conditionalFormatting sqref="J11">
    <cfRule type="cellIs" dxfId="167" priority="19" operator="equal">
      <formula>"Open"</formula>
    </cfRule>
    <cfRule type="cellIs" dxfId="166" priority="20" operator="notEqual">
      <formula>"Open"</formula>
    </cfRule>
  </conditionalFormatting>
  <conditionalFormatting sqref="J12">
    <cfRule type="cellIs" dxfId="165" priority="17" operator="equal">
      <formula>"Open"</formula>
    </cfRule>
    <cfRule type="cellIs" dxfId="164" priority="18" operator="notEqual">
      <formula>"Open"</formula>
    </cfRule>
  </conditionalFormatting>
  <conditionalFormatting sqref="J13">
    <cfRule type="cellIs" dxfId="163" priority="15" operator="equal">
      <formula>"Open"</formula>
    </cfRule>
    <cfRule type="cellIs" dxfId="162" priority="16" operator="notEqual">
      <formula>"Open"</formula>
    </cfRule>
  </conditionalFormatting>
  <conditionalFormatting sqref="J14">
    <cfRule type="cellIs" dxfId="161" priority="13" operator="equal">
      <formula>"Open"</formula>
    </cfRule>
    <cfRule type="cellIs" dxfId="160" priority="14" operator="notEqual">
      <formula>"Open"</formula>
    </cfRule>
  </conditionalFormatting>
  <conditionalFormatting sqref="J16">
    <cfRule type="cellIs" dxfId="159" priority="9" operator="equal">
      <formula>"Open"</formula>
    </cfRule>
    <cfRule type="cellIs" dxfId="158" priority="10" operator="notEqual">
      <formula>"Open"</formula>
    </cfRule>
  </conditionalFormatting>
  <conditionalFormatting sqref="J15">
    <cfRule type="cellIs" dxfId="157" priority="7" operator="equal">
      <formula>"Open"</formula>
    </cfRule>
    <cfRule type="cellIs" dxfId="156" priority="8" operator="notEqual">
      <formula>"Open"</formula>
    </cfRule>
  </conditionalFormatting>
  <conditionalFormatting sqref="J6">
    <cfRule type="cellIs" dxfId="155" priority="1" operator="equal">
      <formula>"Open"</formula>
    </cfRule>
    <cfRule type="cellIs" dxfId="154" priority="2" operator="notEqual">
      <formula>"Open"</formula>
    </cfRule>
  </conditionalFormatting>
  <dataValidations count="1">
    <dataValidation type="list" allowBlank="1" showInputMessage="1" showErrorMessage="1" sqref="G8:G16 G2:G6 J2:J6 J8:J16">
      <formula1>"Open, Used &amp; completed, Not used &amp; completed"</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zoomScale="130" zoomScaleNormal="130" workbookViewId="0">
      <pane ySplit="1" topLeftCell="A2" activePane="bottomLeft" state="frozen"/>
      <selection pane="bottomLeft" activeCell="N10" sqref="N10"/>
    </sheetView>
  </sheetViews>
  <sheetFormatPr defaultColWidth="9.140625" defaultRowHeight="15" x14ac:dyDescent="0.25"/>
  <cols>
    <col min="1" max="1" width="12.42578125" style="5" customWidth="1"/>
    <col min="2" max="2" width="7.5703125" style="1" customWidth="1"/>
    <col min="3" max="3" width="16.85546875" style="1" bestFit="1" customWidth="1"/>
    <col min="4" max="4" width="9" style="1" customWidth="1"/>
    <col min="5" max="5" width="26.28515625" style="1" bestFit="1" customWidth="1"/>
    <col min="6" max="6" width="35.28515625" style="1" customWidth="1"/>
    <col min="7" max="7" width="15.7109375" style="1" customWidth="1"/>
    <col min="8" max="8" width="14.28515625" style="1" customWidth="1"/>
    <col min="9" max="9" width="13.140625" style="1" customWidth="1"/>
    <col min="10" max="10" width="32.85546875" style="3" customWidth="1"/>
    <col min="11" max="11" width="14.28515625" style="1" customWidth="1"/>
    <col min="12" max="12" width="13.140625" style="1" customWidth="1"/>
    <col min="13" max="16384" width="9.140625" style="1"/>
  </cols>
  <sheetData>
    <row r="1" spans="1:12" s="5" customFormat="1" ht="45.6" customHeight="1" x14ac:dyDescent="0.35">
      <c r="A1" s="26" t="s">
        <v>65</v>
      </c>
      <c r="B1" s="26" t="s">
        <v>4</v>
      </c>
      <c r="C1" s="26" t="s">
        <v>5</v>
      </c>
      <c r="D1" s="26" t="s">
        <v>6</v>
      </c>
      <c r="E1" s="26" t="s">
        <v>7</v>
      </c>
      <c r="F1" s="26" t="s">
        <v>8</v>
      </c>
      <c r="G1" s="26" t="s">
        <v>9</v>
      </c>
      <c r="H1" s="36" t="s">
        <v>66</v>
      </c>
      <c r="I1" s="89" t="s">
        <v>305</v>
      </c>
      <c r="J1" s="26" t="s">
        <v>12</v>
      </c>
      <c r="K1" s="37" t="s">
        <v>300</v>
      </c>
      <c r="L1" s="89" t="s">
        <v>305</v>
      </c>
    </row>
    <row r="2" spans="1:12" ht="77.25" customHeight="1" x14ac:dyDescent="0.25">
      <c r="A2" s="108" t="s">
        <v>67</v>
      </c>
      <c r="B2" s="38">
        <v>26</v>
      </c>
      <c r="C2" s="38" t="s">
        <v>68</v>
      </c>
      <c r="D2" s="38" t="s">
        <v>24</v>
      </c>
      <c r="E2" s="32" t="s">
        <v>69</v>
      </c>
      <c r="F2" s="66" t="s">
        <v>273</v>
      </c>
      <c r="G2" s="32" t="s">
        <v>23</v>
      </c>
      <c r="H2" s="39" t="s">
        <v>17</v>
      </c>
      <c r="I2" s="77"/>
      <c r="J2" s="71" t="s">
        <v>269</v>
      </c>
      <c r="K2" s="40" t="s">
        <v>17</v>
      </c>
      <c r="L2" s="38"/>
    </row>
    <row r="3" spans="1:12" ht="22.5" customHeight="1" x14ac:dyDescent="0.25">
      <c r="A3" s="98"/>
      <c r="B3" s="38">
        <v>27</v>
      </c>
      <c r="C3" s="103" t="s">
        <v>70</v>
      </c>
      <c r="D3" s="103" t="s">
        <v>71</v>
      </c>
      <c r="E3" s="97" t="s">
        <v>72</v>
      </c>
      <c r="F3" s="97" t="s">
        <v>73</v>
      </c>
      <c r="G3" s="97" t="s">
        <v>16</v>
      </c>
      <c r="H3" s="97" t="s">
        <v>17</v>
      </c>
      <c r="I3" s="97"/>
      <c r="J3" s="95" t="s">
        <v>74</v>
      </c>
      <c r="K3" s="40" t="s">
        <v>17</v>
      </c>
      <c r="L3" s="38"/>
    </row>
    <row r="4" spans="1:12" ht="22.5" customHeight="1" x14ac:dyDescent="0.25">
      <c r="A4" s="98"/>
      <c r="B4" s="38">
        <v>28</v>
      </c>
      <c r="C4" s="104"/>
      <c r="D4" s="104"/>
      <c r="E4" s="99"/>
      <c r="F4" s="99"/>
      <c r="G4" s="99"/>
      <c r="H4" s="100"/>
      <c r="I4" s="100"/>
      <c r="J4" s="95"/>
      <c r="K4" s="40" t="s">
        <v>17</v>
      </c>
      <c r="L4" s="38"/>
    </row>
    <row r="5" spans="1:12" ht="43.5" customHeight="1" x14ac:dyDescent="0.25">
      <c r="A5" s="99"/>
      <c r="B5" s="38">
        <v>22</v>
      </c>
      <c r="C5" s="38" t="s">
        <v>75</v>
      </c>
      <c r="D5" s="38" t="s">
        <v>57</v>
      </c>
      <c r="E5" s="32" t="s">
        <v>76</v>
      </c>
      <c r="F5" s="32" t="s">
        <v>77</v>
      </c>
      <c r="G5" s="32" t="s">
        <v>29</v>
      </c>
      <c r="H5" s="39" t="s">
        <v>17</v>
      </c>
      <c r="I5" s="38"/>
      <c r="J5" s="32" t="s">
        <v>78</v>
      </c>
      <c r="K5" s="40" t="s">
        <v>17</v>
      </c>
      <c r="L5" s="38"/>
    </row>
    <row r="6" spans="1:12" ht="76.5" customHeight="1" x14ac:dyDescent="0.25">
      <c r="A6" s="108" t="s">
        <v>79</v>
      </c>
      <c r="B6" s="38">
        <v>17</v>
      </c>
      <c r="C6" s="38" t="s">
        <v>80</v>
      </c>
      <c r="D6" s="38" t="s">
        <v>24</v>
      </c>
      <c r="E6" s="32" t="s">
        <v>81</v>
      </c>
      <c r="F6" s="66" t="s">
        <v>273</v>
      </c>
      <c r="G6" s="32" t="s">
        <v>23</v>
      </c>
      <c r="H6" s="39" t="s">
        <v>17</v>
      </c>
      <c r="I6" s="80"/>
      <c r="J6" s="71" t="s">
        <v>269</v>
      </c>
      <c r="K6" s="40" t="s">
        <v>17</v>
      </c>
      <c r="L6" s="38"/>
    </row>
    <row r="7" spans="1:12" ht="22.5" customHeight="1" x14ac:dyDescent="0.25">
      <c r="A7" s="98"/>
      <c r="B7" s="38">
        <v>15</v>
      </c>
      <c r="C7" s="103" t="s">
        <v>82</v>
      </c>
      <c r="D7" s="103" t="s">
        <v>71</v>
      </c>
      <c r="E7" s="97" t="s">
        <v>72</v>
      </c>
      <c r="F7" s="97" t="s">
        <v>73</v>
      </c>
      <c r="G7" s="97" t="s">
        <v>16</v>
      </c>
      <c r="H7" s="97" t="s">
        <v>17</v>
      </c>
      <c r="I7" s="97"/>
      <c r="J7" s="95" t="s">
        <v>74</v>
      </c>
      <c r="K7" s="40" t="s">
        <v>17</v>
      </c>
      <c r="L7" s="38"/>
    </row>
    <row r="8" spans="1:12" ht="30" customHeight="1" x14ac:dyDescent="0.25">
      <c r="A8" s="98"/>
      <c r="B8" s="38">
        <v>16</v>
      </c>
      <c r="C8" s="104"/>
      <c r="D8" s="104"/>
      <c r="E8" s="99"/>
      <c r="F8" s="100"/>
      <c r="G8" s="100"/>
      <c r="H8" s="100"/>
      <c r="I8" s="100"/>
      <c r="J8" s="95"/>
      <c r="K8" s="40" t="s">
        <v>17</v>
      </c>
      <c r="L8" s="38"/>
    </row>
    <row r="9" spans="1:12" ht="81" customHeight="1" x14ac:dyDescent="0.25">
      <c r="A9" s="99"/>
      <c r="B9" s="38">
        <v>21</v>
      </c>
      <c r="C9" s="38" t="s">
        <v>83</v>
      </c>
      <c r="D9" s="38" t="s">
        <v>57</v>
      </c>
      <c r="E9" s="32" t="s">
        <v>84</v>
      </c>
      <c r="F9" s="32" t="s">
        <v>315</v>
      </c>
      <c r="G9" s="32" t="s">
        <v>29</v>
      </c>
      <c r="H9" s="39" t="s">
        <v>17</v>
      </c>
      <c r="I9" s="38"/>
      <c r="J9" s="71" t="s">
        <v>270</v>
      </c>
      <c r="K9" s="40" t="s">
        <v>17</v>
      </c>
      <c r="L9" s="38"/>
    </row>
    <row r="10" spans="1:12" ht="90" x14ac:dyDescent="0.25">
      <c r="A10" s="108" t="s">
        <v>86</v>
      </c>
      <c r="B10" s="38">
        <v>45</v>
      </c>
      <c r="C10" s="38" t="s">
        <v>87</v>
      </c>
      <c r="D10" s="38" t="s">
        <v>24</v>
      </c>
      <c r="E10" s="32" t="s">
        <v>88</v>
      </c>
      <c r="F10" s="32" t="s">
        <v>273</v>
      </c>
      <c r="G10" s="32" t="s">
        <v>23</v>
      </c>
      <c r="H10" s="39" t="s">
        <v>17</v>
      </c>
      <c r="I10" s="81"/>
      <c r="J10" s="71" t="s">
        <v>269</v>
      </c>
      <c r="K10" s="40" t="s">
        <v>17</v>
      </c>
      <c r="L10" s="38"/>
    </row>
    <row r="11" spans="1:12" ht="22.5" customHeight="1" x14ac:dyDescent="0.25">
      <c r="A11" s="98"/>
      <c r="B11" s="38">
        <v>43</v>
      </c>
      <c r="C11" s="103" t="s">
        <v>89</v>
      </c>
      <c r="D11" s="103" t="s">
        <v>71</v>
      </c>
      <c r="E11" s="97" t="s">
        <v>72</v>
      </c>
      <c r="F11" s="97" t="s">
        <v>73</v>
      </c>
      <c r="G11" s="97" t="s">
        <v>16</v>
      </c>
      <c r="H11" s="97" t="s">
        <v>17</v>
      </c>
      <c r="I11" s="101"/>
      <c r="J11" s="95" t="s">
        <v>74</v>
      </c>
      <c r="K11" s="40" t="s">
        <v>17</v>
      </c>
      <c r="L11" s="38"/>
    </row>
    <row r="12" spans="1:12" ht="17.45" customHeight="1" x14ac:dyDescent="0.25">
      <c r="A12" s="98"/>
      <c r="B12" s="38">
        <v>44</v>
      </c>
      <c r="C12" s="104"/>
      <c r="D12" s="104"/>
      <c r="E12" s="99"/>
      <c r="F12" s="100"/>
      <c r="G12" s="100"/>
      <c r="H12" s="100"/>
      <c r="I12" s="102"/>
      <c r="J12" s="95"/>
      <c r="K12" s="40" t="s">
        <v>17</v>
      </c>
      <c r="L12" s="38"/>
    </row>
    <row r="13" spans="1:12" ht="75" x14ac:dyDescent="0.25">
      <c r="A13" s="99"/>
      <c r="B13" s="38">
        <v>49</v>
      </c>
      <c r="C13" s="38" t="s">
        <v>90</v>
      </c>
      <c r="D13" s="38" t="s">
        <v>57</v>
      </c>
      <c r="E13" s="32" t="s">
        <v>84</v>
      </c>
      <c r="F13" s="32" t="s">
        <v>272</v>
      </c>
      <c r="G13" s="32" t="s">
        <v>29</v>
      </c>
      <c r="H13" s="39" t="s">
        <v>17</v>
      </c>
      <c r="I13" s="77"/>
      <c r="J13" s="32" t="s">
        <v>85</v>
      </c>
      <c r="K13" s="40" t="s">
        <v>17</v>
      </c>
      <c r="L13" s="38"/>
    </row>
    <row r="14" spans="1:12" ht="90" x14ac:dyDescent="0.25">
      <c r="A14" s="108" t="s">
        <v>91</v>
      </c>
      <c r="B14" s="38">
        <v>54</v>
      </c>
      <c r="C14" s="38" t="s">
        <v>92</v>
      </c>
      <c r="D14" s="38" t="s">
        <v>24</v>
      </c>
      <c r="E14" s="32" t="s">
        <v>93</v>
      </c>
      <c r="F14" s="66" t="s">
        <v>273</v>
      </c>
      <c r="G14" s="32" t="s">
        <v>23</v>
      </c>
      <c r="H14" s="39" t="s">
        <v>17</v>
      </c>
      <c r="I14" s="80"/>
      <c r="J14" s="71" t="s">
        <v>269</v>
      </c>
      <c r="K14" s="40" t="s">
        <v>17</v>
      </c>
      <c r="L14" s="38"/>
    </row>
    <row r="15" spans="1:12" ht="22.5" customHeight="1" x14ac:dyDescent="0.25">
      <c r="A15" s="98"/>
      <c r="B15" s="38">
        <v>55</v>
      </c>
      <c r="C15" s="103" t="s">
        <v>94</v>
      </c>
      <c r="D15" s="103" t="s">
        <v>71</v>
      </c>
      <c r="E15" s="97" t="s">
        <v>72</v>
      </c>
      <c r="F15" s="97" t="s">
        <v>73</v>
      </c>
      <c r="G15" s="97" t="s">
        <v>16</v>
      </c>
      <c r="H15" s="97" t="s">
        <v>17</v>
      </c>
      <c r="I15" s="101"/>
      <c r="J15" s="95" t="s">
        <v>74</v>
      </c>
      <c r="K15" s="40" t="s">
        <v>17</v>
      </c>
      <c r="L15" s="38"/>
    </row>
    <row r="16" spans="1:12" ht="24" customHeight="1" x14ac:dyDescent="0.25">
      <c r="A16" s="98"/>
      <c r="B16" s="38">
        <v>56</v>
      </c>
      <c r="C16" s="104"/>
      <c r="D16" s="104"/>
      <c r="E16" s="99"/>
      <c r="F16" s="100"/>
      <c r="G16" s="100"/>
      <c r="H16" s="100"/>
      <c r="I16" s="102"/>
      <c r="J16" s="95"/>
      <c r="K16" s="40" t="s">
        <v>17</v>
      </c>
      <c r="L16" s="38"/>
    </row>
    <row r="17" spans="1:12" ht="120" x14ac:dyDescent="0.25">
      <c r="A17" s="99"/>
      <c r="B17" s="38">
        <v>50</v>
      </c>
      <c r="C17" s="38" t="s">
        <v>95</v>
      </c>
      <c r="D17" s="38" t="s">
        <v>57</v>
      </c>
      <c r="E17" s="32" t="s">
        <v>84</v>
      </c>
      <c r="F17" s="32" t="s">
        <v>96</v>
      </c>
      <c r="G17" s="32" t="s">
        <v>29</v>
      </c>
      <c r="H17" s="39" t="s">
        <v>17</v>
      </c>
      <c r="I17" s="77"/>
      <c r="J17" s="71" t="s">
        <v>271</v>
      </c>
      <c r="K17" s="40" t="s">
        <v>17</v>
      </c>
      <c r="L17" s="38"/>
    </row>
    <row r="18" spans="1:12" ht="78.75" customHeight="1" x14ac:dyDescent="0.25">
      <c r="A18" s="108" t="s">
        <v>97</v>
      </c>
      <c r="B18" s="38">
        <v>35</v>
      </c>
      <c r="C18" s="38" t="s">
        <v>98</v>
      </c>
      <c r="D18" s="38" t="s">
        <v>24</v>
      </c>
      <c r="E18" s="32" t="s">
        <v>99</v>
      </c>
      <c r="F18" s="66" t="s">
        <v>273</v>
      </c>
      <c r="G18" s="32" t="s">
        <v>23</v>
      </c>
      <c r="H18" s="39" t="s">
        <v>17</v>
      </c>
      <c r="I18" s="80"/>
      <c r="J18" s="71" t="s">
        <v>269</v>
      </c>
      <c r="K18" s="40" t="s">
        <v>17</v>
      </c>
      <c r="L18" s="38"/>
    </row>
    <row r="19" spans="1:12" ht="45" customHeight="1" x14ac:dyDescent="0.25">
      <c r="A19" s="98"/>
      <c r="B19" s="38">
        <v>34</v>
      </c>
      <c r="C19" s="38" t="s">
        <v>100</v>
      </c>
      <c r="D19" s="38" t="s">
        <v>71</v>
      </c>
      <c r="E19" s="32" t="s">
        <v>101</v>
      </c>
      <c r="F19" s="32" t="s">
        <v>73</v>
      </c>
      <c r="G19" s="32" t="s">
        <v>16</v>
      </c>
      <c r="H19" s="39" t="s">
        <v>17</v>
      </c>
      <c r="I19" s="82"/>
      <c r="J19" s="32" t="s">
        <v>74</v>
      </c>
      <c r="K19" s="40" t="s">
        <v>17</v>
      </c>
      <c r="L19" s="38"/>
    </row>
    <row r="20" spans="1:12" ht="30" x14ac:dyDescent="0.25">
      <c r="A20" s="99"/>
      <c r="B20" s="38">
        <v>37</v>
      </c>
      <c r="C20" s="38" t="s">
        <v>102</v>
      </c>
      <c r="D20" s="38" t="s">
        <v>57</v>
      </c>
      <c r="E20" s="32" t="s">
        <v>103</v>
      </c>
      <c r="F20" s="32" t="s">
        <v>104</v>
      </c>
      <c r="G20" s="32" t="s">
        <v>29</v>
      </c>
      <c r="H20" s="39" t="s">
        <v>17</v>
      </c>
      <c r="I20" s="38"/>
      <c r="J20" s="32" t="s">
        <v>105</v>
      </c>
      <c r="K20" s="40" t="s">
        <v>17</v>
      </c>
      <c r="L20" s="38"/>
    </row>
    <row r="21" spans="1:12" s="4" customFormat="1" ht="47.25" customHeight="1" x14ac:dyDescent="0.25">
      <c r="A21" s="105" t="s">
        <v>106</v>
      </c>
      <c r="B21" s="106"/>
      <c r="C21" s="106"/>
      <c r="D21" s="106"/>
      <c r="E21" s="106"/>
      <c r="F21" s="106"/>
      <c r="G21" s="106"/>
      <c r="H21" s="106"/>
      <c r="I21" s="106"/>
      <c r="J21" s="106"/>
      <c r="K21" s="107"/>
      <c r="L21" s="41"/>
    </row>
    <row r="22" spans="1:12" ht="24" customHeight="1" x14ac:dyDescent="0.25">
      <c r="B22" s="2"/>
    </row>
    <row r="23" spans="1:12" ht="24" customHeight="1" x14ac:dyDescent="0.25"/>
    <row r="24" spans="1:12" ht="24" customHeight="1" x14ac:dyDescent="0.25"/>
    <row r="25" spans="1:12" ht="24" customHeight="1" x14ac:dyDescent="0.25"/>
  </sheetData>
  <sortState ref="B2:B54">
    <sortCondition ref="B1"/>
  </sortState>
  <mergeCells count="38">
    <mergeCell ref="D11:D12"/>
    <mergeCell ref="D15:D16"/>
    <mergeCell ref="J7:J8"/>
    <mergeCell ref="J11:J12"/>
    <mergeCell ref="J15:J16"/>
    <mergeCell ref="E7:E8"/>
    <mergeCell ref="E11:E12"/>
    <mergeCell ref="E15:E16"/>
    <mergeCell ref="G7:G8"/>
    <mergeCell ref="F7:F8"/>
    <mergeCell ref="F11:F12"/>
    <mergeCell ref="G11:G12"/>
    <mergeCell ref="F15:F16"/>
    <mergeCell ref="G15:G16"/>
    <mergeCell ref="H15:H16"/>
    <mergeCell ref="I15:I16"/>
    <mergeCell ref="C7:C8"/>
    <mergeCell ref="C11:C12"/>
    <mergeCell ref="C15:C16"/>
    <mergeCell ref="A21:K21"/>
    <mergeCell ref="J3:J4"/>
    <mergeCell ref="C3:C4"/>
    <mergeCell ref="D3:D4"/>
    <mergeCell ref="E3:E4"/>
    <mergeCell ref="F3:F4"/>
    <mergeCell ref="G3:G4"/>
    <mergeCell ref="A2:A5"/>
    <mergeCell ref="A6:A9"/>
    <mergeCell ref="A10:A13"/>
    <mergeCell ref="A14:A17"/>
    <mergeCell ref="A18:A20"/>
    <mergeCell ref="D7:D8"/>
    <mergeCell ref="H3:H4"/>
    <mergeCell ref="I3:I4"/>
    <mergeCell ref="H7:H8"/>
    <mergeCell ref="I7:I8"/>
    <mergeCell ref="H11:H12"/>
    <mergeCell ref="I11:I12"/>
  </mergeCells>
  <conditionalFormatting sqref="H9 H2:H3 H5">
    <cfRule type="cellIs" dxfId="153" priority="79" operator="equal">
      <formula>"Open"</formula>
    </cfRule>
    <cfRule type="cellIs" dxfId="152" priority="80" operator="notEqual">
      <formula>"Open"</formula>
    </cfRule>
  </conditionalFormatting>
  <conditionalFormatting sqref="H10 H13">
    <cfRule type="cellIs" dxfId="151" priority="77" operator="equal">
      <formula>"Open"</formula>
    </cfRule>
    <cfRule type="cellIs" dxfId="150" priority="78" operator="notEqual">
      <formula>"Open"</formula>
    </cfRule>
  </conditionalFormatting>
  <conditionalFormatting sqref="H6">
    <cfRule type="cellIs" dxfId="149" priority="75" operator="equal">
      <formula>"Open"</formula>
    </cfRule>
    <cfRule type="cellIs" dxfId="148" priority="76" operator="notEqual">
      <formula>"Open"</formula>
    </cfRule>
  </conditionalFormatting>
  <conditionalFormatting sqref="H14 H17">
    <cfRule type="cellIs" dxfId="147" priority="69" operator="equal">
      <formula>"Open"</formula>
    </cfRule>
    <cfRule type="cellIs" dxfId="146" priority="70" operator="notEqual">
      <formula>"Open"</formula>
    </cfRule>
  </conditionalFormatting>
  <conditionalFormatting sqref="H19">
    <cfRule type="cellIs" dxfId="145" priority="63" operator="equal">
      <formula>"Open"</formula>
    </cfRule>
    <cfRule type="cellIs" dxfId="144" priority="64" operator="notEqual">
      <formula>"Open"</formula>
    </cfRule>
  </conditionalFormatting>
  <conditionalFormatting sqref="H18 H20">
    <cfRule type="cellIs" dxfId="143" priority="65" operator="equal">
      <formula>"Open"</formula>
    </cfRule>
    <cfRule type="cellIs" dxfId="142" priority="66" operator="notEqual">
      <formula>"Open"</formula>
    </cfRule>
  </conditionalFormatting>
  <conditionalFormatting sqref="K9 K2:K5">
    <cfRule type="cellIs" dxfId="141" priority="23" operator="equal">
      <formula>"Open"</formula>
    </cfRule>
    <cfRule type="cellIs" dxfId="140" priority="24" operator="notEqual">
      <formula>"Open"</formula>
    </cfRule>
  </conditionalFormatting>
  <conditionalFormatting sqref="K10 K13">
    <cfRule type="cellIs" dxfId="139" priority="21" operator="equal">
      <formula>"Open"</formula>
    </cfRule>
    <cfRule type="cellIs" dxfId="138" priority="22" operator="notEqual">
      <formula>"Open"</formula>
    </cfRule>
  </conditionalFormatting>
  <conditionalFormatting sqref="K6">
    <cfRule type="cellIs" dxfId="137" priority="19" operator="equal">
      <formula>"Open"</formula>
    </cfRule>
    <cfRule type="cellIs" dxfId="136" priority="20" operator="notEqual">
      <formula>"Open"</formula>
    </cfRule>
  </conditionalFormatting>
  <conditionalFormatting sqref="K7:K8">
    <cfRule type="cellIs" dxfId="135" priority="17" operator="equal">
      <formula>"Open"</formula>
    </cfRule>
    <cfRule type="cellIs" dxfId="134" priority="18" operator="notEqual">
      <formula>"Open"</formula>
    </cfRule>
  </conditionalFormatting>
  <conditionalFormatting sqref="K11:K12">
    <cfRule type="cellIs" dxfId="133" priority="15" operator="equal">
      <formula>"Open"</formula>
    </cfRule>
    <cfRule type="cellIs" dxfId="132" priority="16" operator="notEqual">
      <formula>"Open"</formula>
    </cfRule>
  </conditionalFormatting>
  <conditionalFormatting sqref="K15:K16">
    <cfRule type="cellIs" dxfId="131" priority="11" operator="equal">
      <formula>"Open"</formula>
    </cfRule>
    <cfRule type="cellIs" dxfId="130" priority="12" operator="notEqual">
      <formula>"Open"</formula>
    </cfRule>
  </conditionalFormatting>
  <conditionalFormatting sqref="K14 K17">
    <cfRule type="cellIs" dxfId="129" priority="13" operator="equal">
      <formula>"Open"</formula>
    </cfRule>
    <cfRule type="cellIs" dxfId="128" priority="14" operator="notEqual">
      <formula>"Open"</formula>
    </cfRule>
  </conditionalFormatting>
  <conditionalFormatting sqref="K19">
    <cfRule type="cellIs" dxfId="127" priority="7" operator="equal">
      <formula>"Open"</formula>
    </cfRule>
    <cfRule type="cellIs" dxfId="126" priority="8" operator="notEqual">
      <formula>"Open"</formula>
    </cfRule>
  </conditionalFormatting>
  <conditionalFormatting sqref="K18 K20">
    <cfRule type="cellIs" dxfId="125" priority="9" operator="equal">
      <formula>"Open"</formula>
    </cfRule>
    <cfRule type="cellIs" dxfId="124" priority="10" operator="notEqual">
      <formula>"Open"</formula>
    </cfRule>
  </conditionalFormatting>
  <conditionalFormatting sqref="H7">
    <cfRule type="cellIs" dxfId="123" priority="5" operator="equal">
      <formula>"Open"</formula>
    </cfRule>
    <cfRule type="cellIs" dxfId="122" priority="6" operator="notEqual">
      <formula>"Open"</formula>
    </cfRule>
  </conditionalFormatting>
  <conditionalFormatting sqref="H11">
    <cfRule type="cellIs" dxfId="121" priority="3" operator="equal">
      <formula>"Open"</formula>
    </cfRule>
    <cfRule type="cellIs" dxfId="120" priority="4" operator="notEqual">
      <formula>"Open"</formula>
    </cfRule>
  </conditionalFormatting>
  <conditionalFormatting sqref="H15">
    <cfRule type="cellIs" dxfId="119" priority="1" operator="equal">
      <formula>"Open"</formula>
    </cfRule>
    <cfRule type="cellIs" dxfId="118" priority="2" operator="notEqual">
      <formula>"Open"</formula>
    </cfRule>
  </conditionalFormatting>
  <dataValidations count="1">
    <dataValidation type="list" allowBlank="1" showInputMessage="1" showErrorMessage="1" sqref="K2:K20 H2:H3 H5:H7 H9:H11 H13:H15 H17:H20">
      <formula1>"Open, Used &amp; completed, Not used &amp; completed"</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zoomScale="145" zoomScaleNormal="145" workbookViewId="0">
      <pane ySplit="1" topLeftCell="A2" activePane="bottomLeft" state="frozen"/>
      <selection pane="bottomLeft" activeCell="M1" sqref="M1"/>
    </sheetView>
  </sheetViews>
  <sheetFormatPr defaultColWidth="9.140625" defaultRowHeight="15" x14ac:dyDescent="0.25"/>
  <cols>
    <col min="1" max="1" width="9.140625" style="49"/>
    <col min="2" max="2" width="7.85546875" style="48" customWidth="1"/>
    <col min="3" max="3" width="9.85546875" style="48" customWidth="1"/>
    <col min="4" max="4" width="17.42578125" style="47" customWidth="1"/>
    <col min="5" max="5" width="8.28515625" style="48" customWidth="1"/>
    <col min="6" max="6" width="20.7109375" style="48" customWidth="1"/>
    <col min="7" max="7" width="18.85546875" style="47" customWidth="1"/>
    <col min="8" max="8" width="12" style="48" customWidth="1"/>
    <col min="9" max="9" width="11" style="48" customWidth="1"/>
    <col min="10" max="10" width="13.42578125" style="50" customWidth="1"/>
    <col min="11" max="11" width="39" style="47" customWidth="1"/>
    <col min="12" max="12" width="9.5703125" style="48" customWidth="1"/>
    <col min="13" max="13" width="13.42578125" style="50" customWidth="1"/>
    <col min="14" max="16384" width="9.140625" style="50"/>
  </cols>
  <sheetData>
    <row r="1" spans="1:13" s="44" customFormat="1" ht="57.95" x14ac:dyDescent="0.35">
      <c r="A1" s="42" t="s">
        <v>107</v>
      </c>
      <c r="B1" s="42" t="s">
        <v>4</v>
      </c>
      <c r="C1" s="42" t="s">
        <v>108</v>
      </c>
      <c r="D1" s="42" t="s">
        <v>109</v>
      </c>
      <c r="E1" s="42" t="s">
        <v>110</v>
      </c>
      <c r="F1" s="42" t="s">
        <v>7</v>
      </c>
      <c r="G1" s="42" t="s">
        <v>8</v>
      </c>
      <c r="H1" s="26" t="s">
        <v>9</v>
      </c>
      <c r="I1" s="42" t="s">
        <v>66</v>
      </c>
      <c r="J1" s="89" t="s">
        <v>305</v>
      </c>
      <c r="K1" s="43" t="s">
        <v>111</v>
      </c>
      <c r="L1" s="42" t="s">
        <v>302</v>
      </c>
      <c r="M1" s="89" t="s">
        <v>305</v>
      </c>
    </row>
    <row r="2" spans="1:13" s="47" customFormat="1" ht="43.5" x14ac:dyDescent="0.35">
      <c r="A2" s="42" t="s">
        <v>113</v>
      </c>
      <c r="B2" s="45">
        <v>32</v>
      </c>
      <c r="C2" s="45" t="s">
        <v>51</v>
      </c>
      <c r="D2" s="46" t="s">
        <v>176</v>
      </c>
      <c r="E2" s="45" t="str">
        <f>INDEX('GPIO Lookup'!E$1:E$77,MATCH('GPIOs (11 pin) Checklist'!$D2,'GPIO Lookup'!$D$1:$D$77,0))</f>
        <v>I</v>
      </c>
      <c r="F2" s="45" t="str">
        <f>INDEX('GPIO Lookup'!F$1:F$77,MATCH('GPIOs (11 pin) Checklist'!$D2,'GPIO Lookup'!$D$1:$D$77,0))</f>
        <v>WatchDog I2C serial clock or SPI CS signal</v>
      </c>
      <c r="G2" s="45" t="str">
        <f>INDEX('GPIO Lookup'!G$1:G$77,MATCH('GPIOs (11 pin) Checklist'!$D2,'GPIO Lookup'!$D$1:$D$77,0))</f>
        <v>External pull-up when used as I2C clock</v>
      </c>
      <c r="H2" s="45" t="str">
        <f>INDEX('GPIO Lookup'!H$1:H$77,MATCH('GPIOs (11 pin) Checklist'!$D2,'GPIO Lookup'!$D$1:$D$77,0))</f>
        <v>Ground</v>
      </c>
      <c r="I2" s="45" t="s">
        <v>17</v>
      </c>
      <c r="J2" s="45"/>
      <c r="K2" s="45" t="str">
        <f>INDEX('GPIO Lookup'!J$1:J$77,MATCH('GPIOs (11 pin) Checklist'!$D2,'GPIO Lookup'!$D$1:$D$77,0))</f>
        <v xml:space="preserve"> Minimum 6mil trace is recommended; but length depends on speed of the I2C clock.</v>
      </c>
      <c r="L2" s="45" t="s">
        <v>17</v>
      </c>
      <c r="M2" s="45"/>
    </row>
    <row r="3" spans="1:13" s="47" customFormat="1" ht="43.5" x14ac:dyDescent="0.35">
      <c r="A3" s="42" t="s">
        <v>114</v>
      </c>
      <c r="B3" s="45">
        <v>33</v>
      </c>
      <c r="C3" s="45" t="s">
        <v>51</v>
      </c>
      <c r="D3" s="46" t="s">
        <v>197</v>
      </c>
      <c r="E3" s="45" t="str">
        <f>INDEX('GPIO Lookup'!E$1:E$77,MATCH('GPIOs (11 pin) Checklist'!$D3,'GPIO Lookup'!$D$1:$D$77,0))</f>
        <v>O</v>
      </c>
      <c r="F3" s="45" t="str">
        <f>INDEX('GPIO Lookup'!F$1:F$77,MATCH('GPIOs (11 pin) Checklist'!$D3,'GPIO Lookup'!$D$1:$D$77,0))</f>
        <v>WatchDog I2C serial data or SPI data out signal</v>
      </c>
      <c r="G3" s="45" t="str">
        <f>INDEX('GPIO Lookup'!G$1:G$77,MATCH('GPIOs (11 pin) Checklist'!$D3,'GPIO Lookup'!$D$1:$D$77,0))</f>
        <v>External pull-up when used as I2C data</v>
      </c>
      <c r="H3" s="45" t="str">
        <f>INDEX('GPIO Lookup'!H$1:H$77,MATCH('GPIOs (11 pin) Checklist'!$D3,'GPIO Lookup'!$D$1:$D$77,0))</f>
        <v>Floating</v>
      </c>
      <c r="I3" s="45" t="s">
        <v>17</v>
      </c>
      <c r="J3" s="45"/>
      <c r="K3" s="45" t="str">
        <f>INDEX('GPIO Lookup'!J$1:J$77,MATCH('GPIOs (11 pin) Checklist'!$D3,'GPIO Lookup'!$D$1:$D$77,0))</f>
        <v xml:space="preserve"> Minimum 6mil trace is recommended; but length depends on speed of the I2C clock.</v>
      </c>
      <c r="L3" s="45" t="s">
        <v>17</v>
      </c>
      <c r="M3" s="45"/>
    </row>
    <row r="4" spans="1:13" s="47" customFormat="1" ht="29.1" x14ac:dyDescent="0.35">
      <c r="A4" s="42" t="s">
        <v>115</v>
      </c>
      <c r="B4" s="45">
        <v>46</v>
      </c>
      <c r="C4" s="45" t="s">
        <v>116</v>
      </c>
      <c r="D4" s="46" t="s">
        <v>115</v>
      </c>
      <c r="E4" s="45" t="str">
        <f>INDEX('GPIO Lookup'!E$1:E$77,MATCH('GPIOs (11 pin) Checklist'!$D4,'GPIO Lookup'!$D$1:$D$77,0))</f>
        <v>D/I/O</v>
      </c>
      <c r="F4" s="45" t="str">
        <f>INDEX('GPIO Lookup'!F$1:F$77,MATCH('GPIOs (11 pin) Checklist'!$D4,'GPIO Lookup'!$D$1:$D$77,0))</f>
        <v>GPIO</v>
      </c>
      <c r="G4" s="45" t="str">
        <f>INDEX('GPIO Lookup'!G$1:G$77,MATCH('GPIOs (11 pin) Checklist'!$D4,'GPIO Lookup'!$D$1:$D$77,0))</f>
        <v xml:space="preserve">See note 3 </v>
      </c>
      <c r="H4" s="45" t="str">
        <f>INDEX('GPIO Lookup'!H$1:H$77,MATCH('GPIOs (11 pin) Checklist'!$D4,'GPIO Lookup'!$D$1:$D$77,0))</f>
        <v>See note 3</v>
      </c>
      <c r="I4" s="45" t="s">
        <v>17</v>
      </c>
      <c r="J4" s="83"/>
      <c r="K4" s="45" t="str">
        <f>INDEX('GPIO Lookup'!J$1:J$77,MATCH('GPIOs (11 pin) Checklist'!$D4,'GPIO Lookup'!$D$1:$D$77,0))</f>
        <v>Minimum 6mil trace is recommended</v>
      </c>
      <c r="L4" s="45" t="s">
        <v>17</v>
      </c>
      <c r="M4" s="45"/>
    </row>
    <row r="5" spans="1:13" s="47" customFormat="1" ht="29.1" x14ac:dyDescent="0.35">
      <c r="A5" s="42" t="s">
        <v>117</v>
      </c>
      <c r="B5" s="45">
        <v>47</v>
      </c>
      <c r="C5" s="45" t="s">
        <v>116</v>
      </c>
      <c r="D5" s="46" t="s">
        <v>117</v>
      </c>
      <c r="E5" s="45" t="str">
        <f>INDEX('GPIO Lookup'!E$1:E$77,MATCH('GPIOs (11 pin) Checklist'!$D5,'GPIO Lookup'!$D$1:$D$77,0))</f>
        <v>D/I/O</v>
      </c>
      <c r="F5" s="45" t="str">
        <f>INDEX('GPIO Lookup'!F$1:F$77,MATCH('GPIOs (11 pin) Checklist'!$D5,'GPIO Lookup'!$D$1:$D$77,0))</f>
        <v>GPIO</v>
      </c>
      <c r="G5" s="45" t="str">
        <f>INDEX('GPIO Lookup'!G$1:G$77,MATCH('GPIOs (11 pin) Checklist'!$D5,'GPIO Lookup'!$D$1:$D$77,0))</f>
        <v xml:space="preserve">See note 3 </v>
      </c>
      <c r="H5" s="45" t="str">
        <f>INDEX('GPIO Lookup'!H$1:H$77,MATCH('GPIOs (11 pin) Checklist'!$D5,'GPIO Lookup'!$D$1:$D$77,0))</f>
        <v>See note 3</v>
      </c>
      <c r="I5" s="45" t="s">
        <v>17</v>
      </c>
      <c r="J5" s="45"/>
      <c r="K5" s="45" t="str">
        <f>INDEX('GPIO Lookup'!J$1:J$77,MATCH('GPIOs (11 pin) Checklist'!$D5,'GPIO Lookup'!$D$1:$D$77,0))</f>
        <v>Minimum 6mil trace is recommended</v>
      </c>
      <c r="L5" s="45" t="s">
        <v>17</v>
      </c>
      <c r="M5" s="45"/>
    </row>
    <row r="6" spans="1:13" s="47" customFormat="1" ht="57.95" x14ac:dyDescent="0.35">
      <c r="A6" s="42" t="s">
        <v>118</v>
      </c>
      <c r="B6" s="45">
        <v>23</v>
      </c>
      <c r="C6" s="45" t="s">
        <v>119</v>
      </c>
      <c r="D6" s="46" t="s">
        <v>217</v>
      </c>
      <c r="E6" s="45" t="str">
        <f>INDEX('GPIO Lookup'!E$1:E$77,MATCH('GPIOs (11 pin) Checklist'!$D6,'GPIO Lookup'!$D$1:$D$77,0))</f>
        <v>D/I/O</v>
      </c>
      <c r="F6" s="45" t="str">
        <f>INDEX('GPIO Lookup'!F$1:F$77,MATCH('GPIOs (11 pin) Checklist'!$D6,'GPIO Lookup'!$D$1:$D$77,0))</f>
        <v>SPMI serial interface clock signal.</v>
      </c>
      <c r="G6" s="45" t="str">
        <f>INDEX('GPIO Lookup'!G$1:G$77,MATCH('GPIOs (11 pin) Checklist'!$D6,'GPIO Lookup'!$D$1:$D$77,0))</f>
        <v>It's clock output from master PMIC
and it's an input clock signal for slave PMIC.</v>
      </c>
      <c r="H6" s="45" t="str">
        <f>INDEX('GPIO Lookup'!H$1:H$77,MATCH('GPIOs (11 pin) Checklist'!$D6,'GPIO Lookup'!$D$1:$D$77,0))</f>
        <v>Floating on master;
Ground on slave</v>
      </c>
      <c r="I6" s="45" t="s">
        <v>17</v>
      </c>
      <c r="J6" s="83"/>
      <c r="K6" s="45" t="str">
        <f>INDEX('GPIO Lookup'!J$1:J$77,MATCH('GPIOs (11 pin) Checklist'!$D6,'GPIO Lookup'!$D$1:$D$77,0))</f>
        <v xml:space="preserve">High frequency signal, 6 mil trace is max; 2 inches is the longest. </v>
      </c>
      <c r="L6" s="45" t="s">
        <v>17</v>
      </c>
      <c r="M6" s="45"/>
    </row>
    <row r="7" spans="1:13" s="47" customFormat="1" ht="43.5" x14ac:dyDescent="0.35">
      <c r="A7" s="42" t="s">
        <v>120</v>
      </c>
      <c r="B7" s="45">
        <v>24</v>
      </c>
      <c r="C7" s="45" t="s">
        <v>119</v>
      </c>
      <c r="D7" s="46" t="s">
        <v>221</v>
      </c>
      <c r="E7" s="45" t="str">
        <f>INDEX('GPIO Lookup'!E$1:E$77,MATCH('GPIOs (11 pin) Checklist'!$D7,'GPIO Lookup'!$D$1:$D$77,0))</f>
        <v>D/I/O</v>
      </c>
      <c r="F7" s="45" t="str">
        <f>INDEX('GPIO Lookup'!F$1:F$77,MATCH('GPIOs (11 pin) Checklist'!$D7,'GPIO Lookup'!$D$1:$D$77,0))</f>
        <v>SPMI serial interface data  signal.</v>
      </c>
      <c r="G7" s="45" t="str">
        <f>INDEX('GPIO Lookup'!G$1:G$77,MATCH('GPIOs (11 pin) Checklist'!$D7,'GPIO Lookup'!$D$1:$D$77,0))</f>
        <v xml:space="preserve"> It's a high speed digital bidirectional signal. </v>
      </c>
      <c r="H7" s="45" t="str">
        <f>INDEX('GPIO Lookup'!H$1:H$77,MATCH('GPIOs (11 pin) Checklist'!$D7,'GPIO Lookup'!$D$1:$D$77,0))</f>
        <v>Floating</v>
      </c>
      <c r="I7" s="45" t="s">
        <v>17</v>
      </c>
      <c r="J7" s="83"/>
      <c r="K7" s="45" t="str">
        <f>INDEX('GPIO Lookup'!J$1:J$77,MATCH('GPIOs (11 pin) Checklist'!$D7,'GPIO Lookup'!$D$1:$D$77,0))</f>
        <v xml:space="preserve">High frequency signal, 6 mil trace is max; 2 inches is the longest. </v>
      </c>
      <c r="L7" s="45" t="s">
        <v>17</v>
      </c>
      <c r="M7" s="45"/>
    </row>
    <row r="8" spans="1:13" s="47" customFormat="1" ht="25.9" customHeight="1" x14ac:dyDescent="0.35">
      <c r="A8" s="42" t="s">
        <v>121</v>
      </c>
      <c r="B8" s="45">
        <v>18</v>
      </c>
      <c r="C8" s="45" t="s">
        <v>51</v>
      </c>
      <c r="D8" s="46" t="s">
        <v>121</v>
      </c>
      <c r="E8" s="45" t="str">
        <f>INDEX('GPIO Lookup'!E$1:E$77,MATCH('GPIOs (11 pin) Checklist'!$D8,'GPIO Lookup'!$D$1:$D$77,0))</f>
        <v>D/I/O</v>
      </c>
      <c r="F8" s="45" t="str">
        <f>INDEX('GPIO Lookup'!F$1:F$77,MATCH('GPIOs (11 pin) Checklist'!$D8,'GPIO Lookup'!$D$1:$D$77,0))</f>
        <v>GPIO</v>
      </c>
      <c r="G8" s="45" t="str">
        <f>INDEX('GPIO Lookup'!G$1:G$77,MATCH('GPIOs (11 pin) Checklist'!$D8,'GPIO Lookup'!$D$1:$D$77,0))</f>
        <v>See note 3</v>
      </c>
      <c r="H8" s="45" t="str">
        <f>INDEX('GPIO Lookup'!H$1:H$77,MATCH('GPIOs (11 pin) Checklist'!$D8,'GPIO Lookup'!$D$1:$D$77,0))</f>
        <v>See note 3</v>
      </c>
      <c r="I8" s="45" t="s">
        <v>17</v>
      </c>
      <c r="J8" s="45"/>
      <c r="K8" s="45" t="str">
        <f>INDEX('GPIO Lookup'!J$1:J$77,MATCH('GPIOs (11 pin) Checklist'!$D8,'GPIO Lookup'!$D$1:$D$77,0))</f>
        <v>Minimum 6mil trace is recommended</v>
      </c>
      <c r="L8" s="45" t="s">
        <v>17</v>
      </c>
      <c r="M8" s="45"/>
    </row>
    <row r="9" spans="1:13" s="47" customFormat="1" ht="14.45" x14ac:dyDescent="0.35">
      <c r="A9" s="42" t="s">
        <v>122</v>
      </c>
      <c r="B9" s="45">
        <v>41</v>
      </c>
      <c r="C9" s="45" t="s">
        <v>51</v>
      </c>
      <c r="D9" s="46" t="s">
        <v>122</v>
      </c>
      <c r="E9" s="45" t="str">
        <f>INDEX('GPIO Lookup'!E$1:E$77,MATCH('GPIOs (11 pin) Checklist'!$D9,'GPIO Lookup'!$D$1:$D$77,0))</f>
        <v>D/I/O</v>
      </c>
      <c r="F9" s="45" t="str">
        <f>INDEX('GPIO Lookup'!F$1:F$77,MATCH('GPIOs (11 pin) Checklist'!$D9,'GPIO Lookup'!$D$1:$D$77,0))</f>
        <v>GPIO</v>
      </c>
      <c r="G9" s="45" t="str">
        <f>INDEX('GPIO Lookup'!G$1:G$77,MATCH('GPIOs (11 pin) Checklist'!$D9,'GPIO Lookup'!$D$1:$D$77,0))</f>
        <v xml:space="preserve">See note 3 </v>
      </c>
      <c r="H9" s="45" t="str">
        <f>INDEX('GPIO Lookup'!H$1:H$77,MATCH('GPIOs (11 pin) Checklist'!$D9,'GPIO Lookup'!$D$1:$D$77,0))</f>
        <v>See note 3</v>
      </c>
      <c r="I9" s="45" t="s">
        <v>17</v>
      </c>
      <c r="J9" s="83"/>
      <c r="K9" s="45" t="str">
        <f>INDEX('GPIO Lookup'!J$1:J$77,MATCH('GPIOs (11 pin) Checklist'!$D9,'GPIO Lookup'!$D$1:$D$77,0))</f>
        <v>Minimum 6mil trace is recommended</v>
      </c>
      <c r="L9" s="45" t="s">
        <v>17</v>
      </c>
      <c r="M9" s="45"/>
    </row>
    <row r="10" spans="1:13" s="47" customFormat="1" ht="14.45" x14ac:dyDescent="0.35">
      <c r="A10" s="42" t="s">
        <v>123</v>
      </c>
      <c r="B10" s="45">
        <v>19</v>
      </c>
      <c r="C10" s="45" t="s">
        <v>51</v>
      </c>
      <c r="D10" s="46" t="s">
        <v>123</v>
      </c>
      <c r="E10" s="45" t="str">
        <f>INDEX('GPIO Lookup'!E$1:E$77,MATCH('GPIOs (11 pin) Checklist'!$D10,'GPIO Lookup'!$D$1:$D$77,0))</f>
        <v>D/I/O</v>
      </c>
      <c r="F10" s="45" t="str">
        <f>INDEX('GPIO Lookup'!F$1:F$77,MATCH('GPIOs (11 pin) Checklist'!$D10,'GPIO Lookup'!$D$1:$D$77,0))</f>
        <v>GPIO</v>
      </c>
      <c r="G10" s="45" t="str">
        <f>INDEX('GPIO Lookup'!G$1:G$77,MATCH('GPIOs (11 pin) Checklist'!$D10,'GPIO Lookup'!$D$1:$D$77,0))</f>
        <v xml:space="preserve">See note 3 </v>
      </c>
      <c r="H10" s="45" t="str">
        <f>INDEX('GPIO Lookup'!H$1:H$77,MATCH('GPIOs (11 pin) Checklist'!$D10,'GPIO Lookup'!$D$1:$D$77,0))</f>
        <v>See note 3</v>
      </c>
      <c r="I10" s="45" t="s">
        <v>17</v>
      </c>
      <c r="J10" s="83"/>
      <c r="K10" s="45" t="str">
        <f>INDEX('GPIO Lookup'!J$1:J$77,MATCH('GPIOs (11 pin) Checklist'!$D10,'GPIO Lookup'!$D$1:$D$77,0))</f>
        <v>Minimum 6mil trace is recommended</v>
      </c>
      <c r="L10" s="45" t="s">
        <v>17</v>
      </c>
      <c r="M10" s="45"/>
    </row>
    <row r="11" spans="1:13" s="47" customFormat="1" ht="14.45" x14ac:dyDescent="0.35">
      <c r="A11" s="42" t="s">
        <v>124</v>
      </c>
      <c r="B11" s="45">
        <v>42</v>
      </c>
      <c r="C11" s="45" t="s">
        <v>51</v>
      </c>
      <c r="D11" s="46" t="s">
        <v>124</v>
      </c>
      <c r="E11" s="45" t="str">
        <f>INDEX('GPIO Lookup'!E$1:E$77,MATCH('GPIOs (11 pin) Checklist'!$D11,'GPIO Lookup'!$D$1:$D$77,0))</f>
        <v>D/I/O</v>
      </c>
      <c r="F11" s="45" t="str">
        <f>INDEX('GPIO Lookup'!F$1:F$77,MATCH('GPIOs (11 pin) Checklist'!$D11,'GPIO Lookup'!$D$1:$D$77,0))</f>
        <v>GPIO</v>
      </c>
      <c r="G11" s="45" t="str">
        <f>INDEX('GPIO Lookup'!G$1:G$77,MATCH('GPIOs (11 pin) Checklist'!$D11,'GPIO Lookup'!$D$1:$D$77,0))</f>
        <v xml:space="preserve">See note 3 </v>
      </c>
      <c r="H11" s="45" t="str">
        <f>INDEX('GPIO Lookup'!H$1:H$77,MATCH('GPIOs (11 pin) Checklist'!$D11,'GPIO Lookup'!$D$1:$D$77,0))</f>
        <v xml:space="preserve">See note 3 </v>
      </c>
      <c r="I11" s="45" t="s">
        <v>17</v>
      </c>
      <c r="J11" s="45"/>
      <c r="K11" s="45" t="str">
        <f>INDEX('GPIO Lookup'!J$1:J$77,MATCH('GPIOs (11 pin) Checklist'!$D11,'GPIO Lookup'!$D$1:$D$77,0))</f>
        <v>Minimum 6mil trace is recommended</v>
      </c>
      <c r="L11" s="45" t="s">
        <v>17</v>
      </c>
      <c r="M11" s="45"/>
    </row>
    <row r="12" spans="1:13" s="47" customFormat="1" ht="14.45" x14ac:dyDescent="0.35">
      <c r="A12" s="42" t="s">
        <v>125</v>
      </c>
      <c r="B12" s="45">
        <v>53</v>
      </c>
      <c r="C12" s="45" t="s">
        <v>51</v>
      </c>
      <c r="D12" s="46" t="s">
        <v>125</v>
      </c>
      <c r="E12" s="45" t="str">
        <f>INDEX('GPIO Lookup'!E$1:E$77,MATCH('GPIOs (11 pin) Checklist'!$D12,'GPIO Lookup'!$D$1:$D$77,0))</f>
        <v>D/I/O</v>
      </c>
      <c r="F12" s="45" t="str">
        <f>INDEX('GPIO Lookup'!F$1:F$77,MATCH('GPIOs (11 pin) Checklist'!$D12,'GPIO Lookup'!$D$1:$D$77,0))</f>
        <v>GPIO</v>
      </c>
      <c r="G12" s="45" t="str">
        <f>INDEX('GPIO Lookup'!G$1:G$77,MATCH('GPIOs (11 pin) Checklist'!$D12,'GPIO Lookup'!$D$1:$D$77,0))</f>
        <v>See note 3</v>
      </c>
      <c r="H12" s="45" t="str">
        <f>INDEX('GPIO Lookup'!H$1:H$77,MATCH('GPIOs (11 pin) Checklist'!$D12,'GPIO Lookup'!$D$1:$D$77,0))</f>
        <v>See note 3</v>
      </c>
      <c r="I12" s="45" t="s">
        <v>17</v>
      </c>
      <c r="J12" s="83"/>
      <c r="K12" s="45" t="str">
        <f>INDEX('GPIO Lookup'!J$1:J$77,MATCH('GPIOs (11 pin) Checklist'!$D12,'GPIO Lookup'!$D$1:$D$77,0))</f>
        <v>Minimum 6mil trace is recommended</v>
      </c>
      <c r="L12" s="45" t="s">
        <v>17</v>
      </c>
      <c r="M12" s="45"/>
    </row>
    <row r="13" spans="1:13" s="48" customFormat="1" ht="95.25" customHeight="1" x14ac:dyDescent="0.25">
      <c r="A13" s="109" t="s">
        <v>126</v>
      </c>
      <c r="B13" s="110"/>
      <c r="C13" s="110"/>
      <c r="D13" s="110"/>
      <c r="E13" s="110"/>
      <c r="F13" s="110"/>
      <c r="G13" s="110"/>
      <c r="H13" s="110"/>
      <c r="I13" s="110"/>
      <c r="J13" s="110"/>
      <c r="K13" s="110"/>
      <c r="L13" s="110"/>
      <c r="M13" s="111"/>
    </row>
    <row r="14" spans="1:13" ht="14.45" x14ac:dyDescent="0.35">
      <c r="B14" s="47"/>
    </row>
  </sheetData>
  <mergeCells count="1">
    <mergeCell ref="A13:M13"/>
  </mergeCells>
  <conditionalFormatting sqref="I2:I4 L2:L4">
    <cfRule type="cellIs" dxfId="117" priority="39" operator="equal">
      <formula>"Open"</formula>
    </cfRule>
    <cfRule type="cellIs" dxfId="116" priority="40" operator="notEqual">
      <formula>"Open"</formula>
    </cfRule>
  </conditionalFormatting>
  <conditionalFormatting sqref="I5">
    <cfRule type="cellIs" dxfId="115" priority="35" operator="equal">
      <formula>"Open"</formula>
    </cfRule>
    <cfRule type="cellIs" dxfId="114" priority="36" operator="notEqual">
      <formula>"Open"</formula>
    </cfRule>
  </conditionalFormatting>
  <conditionalFormatting sqref="I6">
    <cfRule type="cellIs" dxfId="113" priority="33" operator="equal">
      <formula>"Open"</formula>
    </cfRule>
    <cfRule type="cellIs" dxfId="112" priority="34" operator="notEqual">
      <formula>"Open"</formula>
    </cfRule>
  </conditionalFormatting>
  <conditionalFormatting sqref="I7">
    <cfRule type="cellIs" dxfId="111" priority="31" operator="equal">
      <formula>"Open"</formula>
    </cfRule>
    <cfRule type="cellIs" dxfId="110" priority="32" operator="notEqual">
      <formula>"Open"</formula>
    </cfRule>
  </conditionalFormatting>
  <conditionalFormatting sqref="I8">
    <cfRule type="cellIs" dxfId="109" priority="29" operator="equal">
      <formula>"Open"</formula>
    </cfRule>
    <cfRule type="cellIs" dxfId="108" priority="30" operator="notEqual">
      <formula>"Open"</formula>
    </cfRule>
  </conditionalFormatting>
  <conditionalFormatting sqref="I9">
    <cfRule type="cellIs" dxfId="107" priority="27" operator="equal">
      <formula>"Open"</formula>
    </cfRule>
    <cfRule type="cellIs" dxfId="106" priority="28" operator="notEqual">
      <formula>"Open"</formula>
    </cfRule>
  </conditionalFormatting>
  <conditionalFormatting sqref="I10">
    <cfRule type="cellIs" dxfId="105" priority="25" operator="equal">
      <formula>"Open"</formula>
    </cfRule>
    <cfRule type="cellIs" dxfId="104" priority="26" operator="notEqual">
      <formula>"Open"</formula>
    </cfRule>
  </conditionalFormatting>
  <conditionalFormatting sqref="I11">
    <cfRule type="cellIs" dxfId="103" priority="23" operator="equal">
      <formula>"Open"</formula>
    </cfRule>
    <cfRule type="cellIs" dxfId="102" priority="24" operator="notEqual">
      <formula>"Open"</formula>
    </cfRule>
  </conditionalFormatting>
  <conditionalFormatting sqref="I12">
    <cfRule type="cellIs" dxfId="101" priority="21" operator="equal">
      <formula>"Open"</formula>
    </cfRule>
    <cfRule type="cellIs" dxfId="100" priority="22" operator="notEqual">
      <formula>"Open"</formula>
    </cfRule>
  </conditionalFormatting>
  <conditionalFormatting sqref="L5">
    <cfRule type="cellIs" dxfId="99" priority="15" operator="equal">
      <formula>"Open"</formula>
    </cfRule>
    <cfRule type="cellIs" dxfId="98" priority="16" operator="notEqual">
      <formula>"Open"</formula>
    </cfRule>
  </conditionalFormatting>
  <conditionalFormatting sqref="L6">
    <cfRule type="cellIs" dxfId="97" priority="13" operator="equal">
      <formula>"Open"</formula>
    </cfRule>
    <cfRule type="cellIs" dxfId="96" priority="14" operator="notEqual">
      <formula>"Open"</formula>
    </cfRule>
  </conditionalFormatting>
  <conditionalFormatting sqref="L7">
    <cfRule type="cellIs" dxfId="95" priority="11" operator="equal">
      <formula>"Open"</formula>
    </cfRule>
    <cfRule type="cellIs" dxfId="94" priority="12" operator="notEqual">
      <formula>"Open"</formula>
    </cfRule>
  </conditionalFormatting>
  <conditionalFormatting sqref="L8">
    <cfRule type="cellIs" dxfId="93" priority="9" operator="equal">
      <formula>"Open"</formula>
    </cfRule>
    <cfRule type="cellIs" dxfId="92" priority="10" operator="notEqual">
      <formula>"Open"</formula>
    </cfRule>
  </conditionalFormatting>
  <conditionalFormatting sqref="L9">
    <cfRule type="cellIs" dxfId="91" priority="7" operator="equal">
      <formula>"Open"</formula>
    </cfRule>
    <cfRule type="cellIs" dxfId="90" priority="8" operator="notEqual">
      <formula>"Open"</formula>
    </cfRule>
  </conditionalFormatting>
  <conditionalFormatting sqref="L10">
    <cfRule type="cellIs" dxfId="89" priority="5" operator="equal">
      <formula>"Open"</formula>
    </cfRule>
    <cfRule type="cellIs" dxfId="88" priority="6" operator="notEqual">
      <formula>"Open"</formula>
    </cfRule>
  </conditionalFormatting>
  <conditionalFormatting sqref="L11">
    <cfRule type="cellIs" dxfId="87" priority="3" operator="equal">
      <formula>"Open"</formula>
    </cfRule>
    <cfRule type="cellIs" dxfId="86" priority="4" operator="notEqual">
      <formula>"Open"</formula>
    </cfRule>
  </conditionalFormatting>
  <conditionalFormatting sqref="L12">
    <cfRule type="cellIs" dxfId="85" priority="1" operator="equal">
      <formula>"Open"</formula>
    </cfRule>
    <cfRule type="cellIs" dxfId="84" priority="2" operator="notEqual">
      <formula>"Open"</formula>
    </cfRule>
  </conditionalFormatting>
  <dataValidations count="1">
    <dataValidation type="list" allowBlank="1" showInputMessage="1" showErrorMessage="1" sqref="L2:L12 I2:I12">
      <formula1>"Open, Used &amp; completed, Not used &amp; completed"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14:formula1>
            <xm:f>'GPIO Lookup'!$D$2:$D$8</xm:f>
          </x14:formula1>
          <xm:sqref>D2</xm:sqref>
        </x14:dataValidation>
        <x14:dataValidation type="list" allowBlank="1" showInputMessage="1" showErrorMessage="1">
          <x14:formula1>
            <xm:f>'GPIO Lookup'!$D$9:$D$15</xm:f>
          </x14:formula1>
          <xm:sqref>D3</xm:sqref>
        </x14:dataValidation>
        <x14:dataValidation type="list" allowBlank="1" showInputMessage="1" showErrorMessage="1">
          <x14:formula1>
            <xm:f>'GPIO Lookup'!$D$16:$D$22</xm:f>
          </x14:formula1>
          <xm:sqref>D4</xm:sqref>
        </x14:dataValidation>
        <x14:dataValidation type="list" allowBlank="1" showInputMessage="1" showErrorMessage="1">
          <x14:formula1>
            <xm:f>'GPIO Lookup'!$D$23:$D$28</xm:f>
          </x14:formula1>
          <xm:sqref>D5</xm:sqref>
        </x14:dataValidation>
        <x14:dataValidation type="list" allowBlank="1" showInputMessage="1" showErrorMessage="1">
          <x14:formula1>
            <xm:f>'GPIO Lookup'!$D$29:$D$34</xm:f>
          </x14:formula1>
          <xm:sqref>D6</xm:sqref>
        </x14:dataValidation>
        <x14:dataValidation type="list" allowBlank="1" showInputMessage="1" showErrorMessage="1">
          <x14:formula1>
            <xm:f>'GPIO Lookup'!$D$35:$D$40</xm:f>
          </x14:formula1>
          <xm:sqref>D7</xm:sqref>
        </x14:dataValidation>
        <x14:dataValidation type="list" allowBlank="1" showInputMessage="1" showErrorMessage="1">
          <x14:formula1>
            <xm:f>'GPIO Lookup'!$D$41:$D$46</xm:f>
          </x14:formula1>
          <xm:sqref>D8</xm:sqref>
        </x14:dataValidation>
        <x14:dataValidation type="list" allowBlank="1" showInputMessage="1" showErrorMessage="1">
          <x14:formula1>
            <xm:f>'GPIO Lookup'!$D$47:$D$54</xm:f>
          </x14:formula1>
          <xm:sqref>D9</xm:sqref>
        </x14:dataValidation>
        <x14:dataValidation type="list" allowBlank="1" showInputMessage="1" showErrorMessage="1">
          <x14:formula1>
            <xm:f>'GPIO Lookup'!$D$55:$D$62</xm:f>
          </x14:formula1>
          <xm:sqref>D10</xm:sqref>
        </x14:dataValidation>
        <x14:dataValidation type="list" allowBlank="1" showInputMessage="1" showErrorMessage="1">
          <x14:formula1>
            <xm:f>'GPIO Lookup'!$D$63:$D$70</xm:f>
          </x14:formula1>
          <xm:sqref>D11</xm:sqref>
        </x14:dataValidation>
        <x14:dataValidation type="list" allowBlank="1" showInputMessage="1" showErrorMessage="1">
          <x14:formula1>
            <xm:f>'GPIO Lookup'!$D$71:$D$77</xm:f>
          </x14:formula1>
          <xm:sqref>D12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130" zoomScaleNormal="130" workbookViewId="0">
      <pane ySplit="1" topLeftCell="A2" activePane="bottomLeft" state="frozen"/>
      <selection pane="bottomLeft" activeCell="J2" sqref="J2"/>
    </sheetView>
  </sheetViews>
  <sheetFormatPr defaultColWidth="9.140625" defaultRowHeight="15" x14ac:dyDescent="0.25"/>
  <cols>
    <col min="1" max="1" width="9.140625" style="8"/>
    <col min="2" max="2" width="6" style="7" customWidth="1"/>
    <col min="3" max="3" width="9.28515625" style="7" customWidth="1"/>
    <col min="4" max="4" width="16.85546875" style="7" bestFit="1" customWidth="1"/>
    <col min="5" max="5" width="8.28515625" style="7" customWidth="1"/>
    <col min="6" max="6" width="27" style="7" customWidth="1"/>
    <col min="7" max="7" width="43.5703125" style="7" customWidth="1"/>
    <col min="8" max="8" width="13.28515625" style="7" customWidth="1"/>
    <col min="9" max="9" width="14.28515625" style="7" customWidth="1"/>
    <col min="10" max="10" width="13.7109375" style="7" customWidth="1"/>
    <col min="11" max="11" width="38.140625" style="9" customWidth="1"/>
    <col min="12" max="12" width="11.42578125" style="7" customWidth="1"/>
    <col min="13" max="13" width="13.7109375" style="7" customWidth="1"/>
    <col min="14" max="16384" width="9.140625" style="7"/>
  </cols>
  <sheetData>
    <row r="1" spans="1:13" s="8" customFormat="1" ht="57.95" x14ac:dyDescent="0.35">
      <c r="A1" s="26" t="s">
        <v>127</v>
      </c>
      <c r="B1" s="26" t="s">
        <v>4</v>
      </c>
      <c r="C1" s="26" t="s">
        <v>108</v>
      </c>
      <c r="D1" s="26" t="s">
        <v>5</v>
      </c>
      <c r="E1" s="26" t="s">
        <v>110</v>
      </c>
      <c r="F1" s="26" t="s">
        <v>7</v>
      </c>
      <c r="G1" s="26" t="s">
        <v>8</v>
      </c>
      <c r="H1" s="26" t="s">
        <v>9</v>
      </c>
      <c r="I1" s="84" t="s">
        <v>10</v>
      </c>
      <c r="J1" s="89" t="s">
        <v>305</v>
      </c>
      <c r="K1" s="27" t="s">
        <v>12</v>
      </c>
      <c r="L1" s="26" t="s">
        <v>300</v>
      </c>
      <c r="M1" s="89" t="s">
        <v>305</v>
      </c>
    </row>
    <row r="2" spans="1:13" ht="33" customHeight="1" x14ac:dyDescent="0.25">
      <c r="A2" s="113" t="s">
        <v>128</v>
      </c>
      <c r="B2" s="32">
        <v>38</v>
      </c>
      <c r="C2" s="95" t="s">
        <v>129</v>
      </c>
      <c r="D2" s="32" t="s">
        <v>130</v>
      </c>
      <c r="E2" s="32" t="s">
        <v>57</v>
      </c>
      <c r="F2" s="32" t="s">
        <v>131</v>
      </c>
      <c r="G2" s="33" t="s">
        <v>132</v>
      </c>
      <c r="H2" s="32" t="s">
        <v>29</v>
      </c>
      <c r="I2" s="32" t="s">
        <v>17</v>
      </c>
      <c r="J2" s="32"/>
      <c r="K2" s="33" t="s">
        <v>133</v>
      </c>
      <c r="L2" s="32" t="s">
        <v>17</v>
      </c>
      <c r="M2" s="32"/>
    </row>
    <row r="3" spans="1:13" ht="30.75" customHeight="1" x14ac:dyDescent="0.25">
      <c r="A3" s="113"/>
      <c r="B3" s="32">
        <v>39</v>
      </c>
      <c r="C3" s="95"/>
      <c r="D3" s="32" t="s">
        <v>134</v>
      </c>
      <c r="E3" s="32" t="s">
        <v>14</v>
      </c>
      <c r="F3" s="32" t="s">
        <v>135</v>
      </c>
      <c r="G3" s="33" t="s">
        <v>132</v>
      </c>
      <c r="H3" s="32" t="s">
        <v>16</v>
      </c>
      <c r="I3" s="32" t="s">
        <v>17</v>
      </c>
      <c r="J3" s="32"/>
      <c r="K3" s="33" t="s">
        <v>133</v>
      </c>
      <c r="L3" s="32" t="s">
        <v>17</v>
      </c>
      <c r="M3" s="32"/>
    </row>
    <row r="4" spans="1:13" ht="30" x14ac:dyDescent="0.25">
      <c r="A4" s="113"/>
      <c r="B4" s="32">
        <v>40</v>
      </c>
      <c r="C4" s="95"/>
      <c r="D4" s="32" t="s">
        <v>136</v>
      </c>
      <c r="E4" s="32" t="s">
        <v>14</v>
      </c>
      <c r="F4" s="32" t="s">
        <v>137</v>
      </c>
      <c r="G4" s="33" t="s">
        <v>138</v>
      </c>
      <c r="H4" s="32" t="s">
        <v>16</v>
      </c>
      <c r="I4" s="32" t="s">
        <v>17</v>
      </c>
      <c r="J4" s="32"/>
      <c r="K4" s="51" t="s">
        <v>139</v>
      </c>
      <c r="L4" s="32" t="s">
        <v>17</v>
      </c>
      <c r="M4" s="32"/>
    </row>
    <row r="5" spans="1:13" ht="30" x14ac:dyDescent="0.25">
      <c r="A5" s="113" t="s">
        <v>140</v>
      </c>
      <c r="B5" s="61">
        <v>30</v>
      </c>
      <c r="C5" s="95" t="s">
        <v>141</v>
      </c>
      <c r="D5" s="62" t="s">
        <v>142</v>
      </c>
      <c r="E5" s="32" t="str">
        <f>INDEX('Misc Lookup'!B:B,MATCH('Misc (10 pin) Checklist'!D5,'Misc Lookup'!A:A,0))</f>
        <v>D/I/O</v>
      </c>
      <c r="F5" s="32" t="str">
        <f>INDEX('Misc Lookup'!C:C,MATCH('Misc (10 pin) Checklist'!D5,'Misc Lookup'!A:A,0))</f>
        <v xml:space="preserve"> I2C serial bidirectional data (I2C_SPI_SEL = '0')  </v>
      </c>
      <c r="G5" s="33" t="str">
        <f>INDEX('Misc Lookup'!D:D,MATCH('Misc (10 pin) Checklist'!D5,'Misc Lookup'!A:A,0))</f>
        <v xml:space="preserve"> Pull-up resistor; resistor value depends on I2C speed and PCB trace capacitance. </v>
      </c>
      <c r="H5" s="32" t="str">
        <f>INDEX('Misc Lookup'!E:E,MATCH('Misc (10 pin) Checklist'!D5,'Misc Lookup'!A:A,0))</f>
        <v>GND</v>
      </c>
      <c r="I5" s="32" t="s">
        <v>17</v>
      </c>
      <c r="J5" s="32"/>
      <c r="K5" s="33" t="str">
        <f>INDEX('Misc Lookup'!H:H,MATCH('Misc (10 pin) Checklist'!D5,'Misc Lookup'!A:A,0))</f>
        <v>Trace shall be 6mil to 10mil; length is depends on the frequency of the signal.</v>
      </c>
      <c r="L5" s="32" t="s">
        <v>17</v>
      </c>
      <c r="M5" s="32"/>
    </row>
    <row r="6" spans="1:13" ht="30" x14ac:dyDescent="0.25">
      <c r="A6" s="113"/>
      <c r="B6" s="61">
        <v>31</v>
      </c>
      <c r="C6" s="95"/>
      <c r="D6" s="62" t="s">
        <v>143</v>
      </c>
      <c r="E6" s="32" t="str">
        <f>INDEX('Misc Lookup'!B:B,MATCH('Misc (10 pin) Checklist'!D6,'Misc Lookup'!A:A,0))</f>
        <v>D/I</v>
      </c>
      <c r="F6" s="32" t="str">
        <f>INDEX('Misc Lookup'!C:C,MATCH('Misc (10 pin) Checklist'!D6,'Misc Lookup'!A:A,0))</f>
        <v xml:space="preserve"> I2C serial bidirectional clock (I2C_SPI_SEL = '0')  </v>
      </c>
      <c r="G6" s="33" t="str">
        <f>INDEX('Misc Lookup'!D:D,MATCH('Misc (10 pin) Checklist'!D6,'Misc Lookup'!A:A,0))</f>
        <v xml:space="preserve"> Pull-up resistor; resistor value depends on I2C speed and PCB trace capacitance. </v>
      </c>
      <c r="H6" s="32" t="str">
        <f>INDEX('Misc Lookup'!E:E,MATCH('Misc (10 pin) Checklist'!D6,'Misc Lookup'!A:A,0))</f>
        <v>GND</v>
      </c>
      <c r="I6" s="32" t="s">
        <v>17</v>
      </c>
      <c r="J6" s="32"/>
      <c r="K6" s="33" t="str">
        <f>INDEX('Misc Lookup'!H:H,MATCH('Misc (10 pin) Checklist'!D6,'Misc Lookup'!A:A,0))</f>
        <v>Trace shall be 6mil to 10mil; length is depends on the frequency of the signal.</v>
      </c>
      <c r="L6" s="32" t="s">
        <v>17</v>
      </c>
      <c r="M6" s="32"/>
    </row>
    <row r="7" spans="1:13" ht="90" x14ac:dyDescent="0.25">
      <c r="A7" s="108" t="s">
        <v>144</v>
      </c>
      <c r="B7" s="61">
        <v>20</v>
      </c>
      <c r="C7" s="97" t="s">
        <v>23</v>
      </c>
      <c r="D7" s="62" t="s">
        <v>145</v>
      </c>
      <c r="E7" s="32" t="str">
        <f>INDEX('Misc Lookup'!B:B,MATCH('Misc (10 pin) Checklist'!D7,'Misc Lookup'!A:A,0))</f>
        <v>D/I</v>
      </c>
      <c r="F7" s="32" t="str">
        <f>INDEX('Misc Lookup'!C:C,MATCH('Misc (10 pin) Checklist'!D7,'Misc Lookup'!A:A,0))</f>
        <v xml:space="preserve">Level sensitive power on/off control; active high. </v>
      </c>
      <c r="G7" s="33" t="str">
        <f>INDEX('Misc Lookup'!D:D,MATCH('Misc (10 pin) Checklist'!D7,'Misc Lookup'!A:A,0))</f>
        <v>Connect to a power control signal from processor when programmed as single PMIC or master PMIC;  Connect to master PMIC's VOUT_LDOVINT trhoguh a 10 kΩ resistor when programmed as a slave PMIC.  Add test point for debug purposes.</v>
      </c>
      <c r="H7" s="32" t="str">
        <f>INDEX('Misc Lookup'!E:E,MATCH('Misc (10 pin) Checklist'!D7,'Misc Lookup'!A:A,0))</f>
        <v>N/A</v>
      </c>
      <c r="I7" s="32" t="s">
        <v>17</v>
      </c>
      <c r="J7" s="82"/>
      <c r="K7" s="33" t="str">
        <f>INDEX('Misc Lookup'!H:H,MATCH('Misc (10 pin) Checklist'!D7,'Misc Lookup'!A:A,0))</f>
        <v>Minimum 6mil trace is recommended</v>
      </c>
      <c r="L7" s="32" t="s">
        <v>17</v>
      </c>
      <c r="M7" s="32"/>
    </row>
    <row r="8" spans="1:13" ht="31.5" customHeight="1" x14ac:dyDescent="0.25">
      <c r="A8" s="114"/>
      <c r="B8" s="32">
        <v>29</v>
      </c>
      <c r="C8" s="99"/>
      <c r="D8" s="32" t="s">
        <v>146</v>
      </c>
      <c r="E8" s="32" t="s">
        <v>71</v>
      </c>
      <c r="F8" s="32" t="s">
        <v>147</v>
      </c>
      <c r="G8" s="33" t="s">
        <v>148</v>
      </c>
      <c r="H8" s="32" t="s">
        <v>16</v>
      </c>
      <c r="I8" s="32" t="s">
        <v>17</v>
      </c>
      <c r="J8" s="32"/>
      <c r="K8" s="33" t="s">
        <v>133</v>
      </c>
      <c r="L8" s="32" t="s">
        <v>17</v>
      </c>
      <c r="M8" s="32"/>
    </row>
    <row r="9" spans="1:13" ht="30" x14ac:dyDescent="0.25">
      <c r="A9" s="114"/>
      <c r="B9" s="32">
        <v>14</v>
      </c>
      <c r="C9" s="32" t="s">
        <v>141</v>
      </c>
      <c r="D9" s="32" t="s">
        <v>149</v>
      </c>
      <c r="E9" s="32" t="s">
        <v>71</v>
      </c>
      <c r="F9" s="32" t="s">
        <v>150</v>
      </c>
      <c r="G9" s="33" t="s">
        <v>151</v>
      </c>
      <c r="H9" s="32" t="s">
        <v>16</v>
      </c>
      <c r="I9" s="32" t="s">
        <v>17</v>
      </c>
      <c r="J9" s="82"/>
      <c r="K9" s="33" t="s">
        <v>133</v>
      </c>
      <c r="L9" s="32" t="s">
        <v>17</v>
      </c>
      <c r="M9" s="32"/>
    </row>
    <row r="10" spans="1:13" ht="60.75" customHeight="1" x14ac:dyDescent="0.25">
      <c r="A10" s="100"/>
      <c r="B10" s="32">
        <v>25</v>
      </c>
      <c r="C10" s="32" t="s">
        <v>141</v>
      </c>
      <c r="D10" s="32" t="s">
        <v>156</v>
      </c>
      <c r="E10" s="32" t="s">
        <v>71</v>
      </c>
      <c r="F10" s="32" t="s">
        <v>157</v>
      </c>
      <c r="G10" s="33" t="s">
        <v>158</v>
      </c>
      <c r="H10" s="32" t="s">
        <v>16</v>
      </c>
      <c r="I10" s="32" t="s">
        <v>17</v>
      </c>
      <c r="J10" s="77"/>
      <c r="K10" s="33" t="s">
        <v>133</v>
      </c>
      <c r="L10" s="32" t="s">
        <v>17</v>
      </c>
      <c r="M10" s="32"/>
    </row>
    <row r="11" spans="1:13" s="35" customFormat="1" ht="45" x14ac:dyDescent="0.25">
      <c r="A11" s="108" t="s">
        <v>280</v>
      </c>
      <c r="B11" s="66">
        <v>51</v>
      </c>
      <c r="C11" s="97" t="s">
        <v>152</v>
      </c>
      <c r="D11" s="32" t="s">
        <v>56</v>
      </c>
      <c r="E11" s="66" t="s">
        <v>57</v>
      </c>
      <c r="F11" s="66" t="s">
        <v>58</v>
      </c>
      <c r="G11" s="66" t="s">
        <v>59</v>
      </c>
      <c r="H11" s="74" t="s">
        <v>29</v>
      </c>
      <c r="I11" s="66" t="s">
        <v>17</v>
      </c>
      <c r="J11" s="82"/>
      <c r="K11" s="67" t="s">
        <v>60</v>
      </c>
      <c r="L11" s="66" t="s">
        <v>17</v>
      </c>
      <c r="M11" s="73"/>
    </row>
    <row r="12" spans="1:13" ht="45" x14ac:dyDescent="0.25">
      <c r="A12" s="115"/>
      <c r="B12" s="32">
        <v>52</v>
      </c>
      <c r="C12" s="100"/>
      <c r="D12" s="32" t="s">
        <v>153</v>
      </c>
      <c r="E12" s="32" t="s">
        <v>71</v>
      </c>
      <c r="F12" s="32" t="s">
        <v>154</v>
      </c>
      <c r="G12" s="33" t="s">
        <v>155</v>
      </c>
      <c r="H12" s="32" t="s">
        <v>16</v>
      </c>
      <c r="I12" s="32" t="s">
        <v>17</v>
      </c>
      <c r="J12" s="82"/>
      <c r="K12" s="33" t="s">
        <v>133</v>
      </c>
      <c r="L12" s="32" t="s">
        <v>17</v>
      </c>
      <c r="M12" s="32"/>
    </row>
    <row r="13" spans="1:13" s="35" customFormat="1" ht="43.5" customHeight="1" x14ac:dyDescent="0.35">
      <c r="A13" s="69" t="s">
        <v>281</v>
      </c>
      <c r="B13" s="66">
        <v>57</v>
      </c>
      <c r="C13" s="66" t="s">
        <v>29</v>
      </c>
      <c r="D13" s="32" t="s">
        <v>61</v>
      </c>
      <c r="E13" s="66" t="s">
        <v>21</v>
      </c>
      <c r="F13" s="66" t="s">
        <v>62</v>
      </c>
      <c r="G13" s="66" t="s">
        <v>283</v>
      </c>
      <c r="H13" s="66" t="s">
        <v>21</v>
      </c>
      <c r="I13" s="66" t="s">
        <v>17</v>
      </c>
      <c r="J13" s="66"/>
      <c r="K13" s="67" t="s">
        <v>63</v>
      </c>
      <c r="L13" s="66" t="s">
        <v>17</v>
      </c>
      <c r="M13" s="73"/>
    </row>
    <row r="14" spans="1:13" s="6" customFormat="1" ht="62.25" customHeight="1" x14ac:dyDescent="0.25">
      <c r="A14" s="112" t="s">
        <v>159</v>
      </c>
      <c r="B14" s="112"/>
      <c r="C14" s="112"/>
      <c r="D14" s="112"/>
      <c r="E14" s="112"/>
      <c r="F14" s="112"/>
      <c r="G14" s="112"/>
      <c r="H14" s="112"/>
      <c r="I14" s="112"/>
      <c r="J14" s="112"/>
      <c r="K14" s="112"/>
      <c r="L14" s="112"/>
      <c r="M14" s="112"/>
    </row>
    <row r="15" spans="1:13" x14ac:dyDescent="0.25">
      <c r="B15" s="3"/>
      <c r="C15" s="3"/>
      <c r="K15" s="7"/>
    </row>
    <row r="16" spans="1:13" x14ac:dyDescent="0.25">
      <c r="K16" s="7"/>
    </row>
    <row r="17" spans="11:11" x14ac:dyDescent="0.25">
      <c r="K17" s="7"/>
    </row>
    <row r="18" spans="11:11" x14ac:dyDescent="0.25">
      <c r="K18" s="7"/>
    </row>
    <row r="19" spans="11:11" x14ac:dyDescent="0.25">
      <c r="K19" s="7"/>
    </row>
    <row r="20" spans="11:11" x14ac:dyDescent="0.25">
      <c r="K20" s="7"/>
    </row>
    <row r="21" spans="11:11" x14ac:dyDescent="0.25">
      <c r="K21" s="7"/>
    </row>
    <row r="22" spans="11:11" x14ac:dyDescent="0.25">
      <c r="K22" s="7"/>
    </row>
    <row r="23" spans="11:11" x14ac:dyDescent="0.25">
      <c r="K23" s="7"/>
    </row>
    <row r="24" spans="11:11" x14ac:dyDescent="0.25">
      <c r="K24" s="7"/>
    </row>
    <row r="25" spans="11:11" x14ac:dyDescent="0.25">
      <c r="K25" s="7"/>
    </row>
  </sheetData>
  <mergeCells count="9">
    <mergeCell ref="C2:C4"/>
    <mergeCell ref="C5:C6"/>
    <mergeCell ref="A14:M14"/>
    <mergeCell ref="A2:A4"/>
    <mergeCell ref="A5:A6"/>
    <mergeCell ref="C7:C8"/>
    <mergeCell ref="A7:A10"/>
    <mergeCell ref="A11:A12"/>
    <mergeCell ref="C11:C12"/>
  </mergeCells>
  <conditionalFormatting sqref="I5 I8:I10 I12">
    <cfRule type="cellIs" dxfId="83" priority="99" operator="equal">
      <formula>"Open"</formula>
    </cfRule>
    <cfRule type="cellIs" dxfId="82" priority="100" operator="notEqual">
      <formula>"Open"</formula>
    </cfRule>
  </conditionalFormatting>
  <conditionalFormatting sqref="I2">
    <cfRule type="cellIs" dxfId="81" priority="63" operator="equal">
      <formula>"Open"</formula>
    </cfRule>
    <cfRule type="cellIs" dxfId="80" priority="64" operator="notEqual">
      <formula>"Open"</formula>
    </cfRule>
  </conditionalFormatting>
  <conditionalFormatting sqref="I3">
    <cfRule type="cellIs" dxfId="79" priority="61" operator="equal">
      <formula>"Open"</formula>
    </cfRule>
    <cfRule type="cellIs" dxfId="78" priority="62" operator="notEqual">
      <formula>"Open"</formula>
    </cfRule>
  </conditionalFormatting>
  <conditionalFormatting sqref="I4">
    <cfRule type="cellIs" dxfId="77" priority="59" operator="equal">
      <formula>"Open"</formula>
    </cfRule>
    <cfRule type="cellIs" dxfId="76" priority="60" operator="notEqual">
      <formula>"Open"</formula>
    </cfRule>
  </conditionalFormatting>
  <conditionalFormatting sqref="L3:L5">
    <cfRule type="cellIs" dxfId="75" priority="43" operator="equal">
      <formula>"Open"</formula>
    </cfRule>
    <cfRule type="cellIs" dxfId="74" priority="44" operator="notEqual">
      <formula>"Open"</formula>
    </cfRule>
  </conditionalFormatting>
  <conditionalFormatting sqref="L2">
    <cfRule type="cellIs" dxfId="73" priority="41" operator="equal">
      <formula>"Open"</formula>
    </cfRule>
    <cfRule type="cellIs" dxfId="72" priority="42" operator="notEqual">
      <formula>"Open"</formula>
    </cfRule>
  </conditionalFormatting>
  <conditionalFormatting sqref="L8">
    <cfRule type="cellIs" dxfId="71" priority="39" operator="equal">
      <formula>"Open"</formula>
    </cfRule>
    <cfRule type="cellIs" dxfId="70" priority="40" operator="notEqual">
      <formula>"Open"</formula>
    </cfRule>
  </conditionalFormatting>
  <conditionalFormatting sqref="L9">
    <cfRule type="cellIs" dxfId="69" priority="37" operator="equal">
      <formula>"Open"</formula>
    </cfRule>
    <cfRule type="cellIs" dxfId="68" priority="38" operator="notEqual">
      <formula>"Open"</formula>
    </cfRule>
  </conditionalFormatting>
  <conditionalFormatting sqref="L12">
    <cfRule type="cellIs" dxfId="67" priority="35" operator="equal">
      <formula>"Open"</formula>
    </cfRule>
    <cfRule type="cellIs" dxfId="66" priority="36" operator="notEqual">
      <formula>"Open"</formula>
    </cfRule>
  </conditionalFormatting>
  <conditionalFormatting sqref="L10">
    <cfRule type="cellIs" dxfId="65" priority="33" operator="equal">
      <formula>"Open"</formula>
    </cfRule>
    <cfRule type="cellIs" dxfId="64" priority="34" operator="notEqual">
      <formula>"Open"</formula>
    </cfRule>
  </conditionalFormatting>
  <conditionalFormatting sqref="L14">
    <cfRule type="cellIs" dxfId="63" priority="31" operator="equal">
      <formula>"Open"</formula>
    </cfRule>
    <cfRule type="cellIs" dxfId="62" priority="32" operator="notEqual">
      <formula>"Open"</formula>
    </cfRule>
  </conditionalFormatting>
  <conditionalFormatting sqref="I6">
    <cfRule type="cellIs" dxfId="61" priority="15" operator="equal">
      <formula>"Open"</formula>
    </cfRule>
    <cfRule type="cellIs" dxfId="60" priority="16" operator="notEqual">
      <formula>"Open"</formula>
    </cfRule>
  </conditionalFormatting>
  <conditionalFormatting sqref="L6">
    <cfRule type="cellIs" dxfId="59" priority="13" operator="equal">
      <formula>"Open"</formula>
    </cfRule>
    <cfRule type="cellIs" dxfId="58" priority="14" operator="notEqual">
      <formula>"Open"</formula>
    </cfRule>
  </conditionalFormatting>
  <conditionalFormatting sqref="I7">
    <cfRule type="cellIs" dxfId="57" priority="11" operator="equal">
      <formula>"Open"</formula>
    </cfRule>
    <cfRule type="cellIs" dxfId="56" priority="12" operator="notEqual">
      <formula>"Open"</formula>
    </cfRule>
  </conditionalFormatting>
  <conditionalFormatting sqref="L7">
    <cfRule type="cellIs" dxfId="55" priority="9" operator="equal">
      <formula>"Open"</formula>
    </cfRule>
    <cfRule type="cellIs" dxfId="54" priority="10" operator="notEqual">
      <formula>"Open"</formula>
    </cfRule>
  </conditionalFormatting>
  <conditionalFormatting sqref="I13">
    <cfRule type="cellIs" dxfId="53" priority="7" operator="equal">
      <formula>"Open"</formula>
    </cfRule>
    <cfRule type="cellIs" dxfId="52" priority="8" operator="notEqual">
      <formula>"Open"</formula>
    </cfRule>
  </conditionalFormatting>
  <conditionalFormatting sqref="I11">
    <cfRule type="cellIs" dxfId="51" priority="5" operator="equal">
      <formula>"Open"</formula>
    </cfRule>
    <cfRule type="cellIs" dxfId="50" priority="6" operator="notEqual">
      <formula>"Open"</formula>
    </cfRule>
  </conditionalFormatting>
  <conditionalFormatting sqref="L13">
    <cfRule type="cellIs" dxfId="49" priority="3" operator="equal">
      <formula>"Open"</formula>
    </cfRule>
    <cfRule type="cellIs" dxfId="48" priority="4" operator="notEqual">
      <formula>"Open"</formula>
    </cfRule>
  </conditionalFormatting>
  <conditionalFormatting sqref="L11">
    <cfRule type="cellIs" dxfId="47" priority="1" operator="equal">
      <formula>"Open"</formula>
    </cfRule>
    <cfRule type="cellIs" dxfId="46" priority="2" operator="notEqual">
      <formula>"Open"</formula>
    </cfRule>
  </conditionalFormatting>
  <dataValidations count="1">
    <dataValidation type="list" allowBlank="1" showInputMessage="1" showErrorMessage="1" sqref="L2:L14 I2:I13">
      <formula1>"Open, Used &amp; completed, Not used &amp; completed"</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'Misc Lookup'!$A$1:$A$2</xm:f>
          </x14:formula1>
          <xm:sqref>D5</xm:sqref>
        </x14:dataValidation>
        <x14:dataValidation type="list" allowBlank="1" showInputMessage="1" showErrorMessage="1">
          <x14:formula1>
            <xm:f>'Misc Lookup'!$A$3:$A$4</xm:f>
          </x14:formula1>
          <xm:sqref>D6</xm:sqref>
        </x14:dataValidation>
        <x14:dataValidation type="list" allowBlank="1" showInputMessage="1" showErrorMessage="1">
          <x14:formula1>
            <xm:f>'Misc Lookup'!$A$5:$A$6</xm:f>
          </x14:formula1>
          <xm:sqref>D7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zoomScale="145" zoomScaleNormal="145" workbookViewId="0">
      <selection activeCell="E18" sqref="E18"/>
    </sheetView>
  </sheetViews>
  <sheetFormatPr defaultColWidth="9.140625" defaultRowHeight="15" x14ac:dyDescent="0.25"/>
  <cols>
    <col min="1" max="1" width="8.85546875" style="54" customWidth="1"/>
    <col min="2" max="2" width="12.42578125" style="54" customWidth="1"/>
    <col min="3" max="3" width="29.85546875" style="55" bestFit="1" customWidth="1"/>
    <col min="4" max="16384" width="9.140625" style="55"/>
  </cols>
  <sheetData>
    <row r="1" spans="1:3" s="53" customFormat="1" ht="14.45" x14ac:dyDescent="0.3">
      <c r="A1" s="52" t="s">
        <v>160</v>
      </c>
      <c r="B1" s="52" t="s">
        <v>161</v>
      </c>
      <c r="C1" s="52" t="s">
        <v>162</v>
      </c>
    </row>
    <row r="2" spans="1:3" ht="14.45" x14ac:dyDescent="0.3">
      <c r="A2" s="54">
        <v>1</v>
      </c>
      <c r="B2" s="54" t="s">
        <v>163</v>
      </c>
      <c r="C2" s="55" t="s">
        <v>164</v>
      </c>
    </row>
    <row r="3" spans="1:3" ht="15.6" x14ac:dyDescent="0.3">
      <c r="A3" s="54">
        <v>2</v>
      </c>
      <c r="B3" s="72" t="s">
        <v>165</v>
      </c>
      <c r="C3" s="55" t="s">
        <v>166</v>
      </c>
    </row>
    <row r="4" spans="1:3" ht="14.45" x14ac:dyDescent="0.3">
      <c r="A4" s="54">
        <v>3</v>
      </c>
      <c r="B4" s="54" t="s">
        <v>167</v>
      </c>
      <c r="C4" s="55" t="s">
        <v>168</v>
      </c>
    </row>
    <row r="5" spans="1:3" ht="14.45" x14ac:dyDescent="0.3">
      <c r="A5" s="54">
        <v>4</v>
      </c>
      <c r="B5" s="54" t="s">
        <v>169</v>
      </c>
      <c r="C5" s="55" t="s">
        <v>170</v>
      </c>
    </row>
    <row r="6" spans="1:3" ht="14.45" x14ac:dyDescent="0.3">
      <c r="A6" s="54">
        <v>5</v>
      </c>
    </row>
    <row r="7" spans="1:3" ht="14.45" x14ac:dyDescent="0.3">
      <c r="A7" s="54">
        <v>6</v>
      </c>
    </row>
    <row r="8" spans="1:3" ht="14.45" x14ac:dyDescent="0.3">
      <c r="A8" s="54">
        <v>7</v>
      </c>
    </row>
    <row r="9" spans="1:3" ht="14.45" x14ac:dyDescent="0.3">
      <c r="A9" s="54">
        <v>8</v>
      </c>
    </row>
    <row r="10" spans="1:3" ht="14.45" x14ac:dyDescent="0.3">
      <c r="A10" s="54">
        <v>9</v>
      </c>
    </row>
    <row r="11" spans="1:3" ht="14.45" x14ac:dyDescent="0.3">
      <c r="A11" s="54">
        <v>10</v>
      </c>
    </row>
    <row r="31" spans="4:4" x14ac:dyDescent="0.25">
      <c r="D31" s="55" t="s">
        <v>171</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opLeftCell="A16" zoomScaleNormal="100" workbookViewId="0">
      <selection activeCell="G30" sqref="G30"/>
    </sheetView>
  </sheetViews>
  <sheetFormatPr defaultColWidth="9.140625" defaultRowHeight="15" x14ac:dyDescent="0.25"/>
  <cols>
    <col min="1" max="1" width="9.140625" style="23"/>
    <col min="2" max="2" width="7.85546875" style="22" customWidth="1"/>
    <col min="3" max="3" width="9.85546875" style="22" customWidth="1"/>
    <col min="4" max="4" width="17.42578125" style="15" customWidth="1"/>
    <col min="5" max="5" width="8.28515625" style="22" customWidth="1"/>
    <col min="6" max="6" width="29.28515625" style="22" customWidth="1"/>
    <col min="7" max="7" width="35.7109375" style="15" customWidth="1"/>
    <col min="8" max="8" width="25.7109375" style="22" customWidth="1"/>
    <col min="9" max="9" width="11" style="22" customWidth="1"/>
    <col min="10" max="10" width="39" style="15" customWidth="1"/>
    <col min="11" max="11" width="9.5703125" style="22" customWidth="1"/>
    <col min="12" max="12" width="29.42578125" style="24" customWidth="1"/>
    <col min="13" max="16384" width="9.140625" style="24"/>
  </cols>
  <sheetData>
    <row r="1" spans="1:12" s="11" customFormat="1" ht="30" customHeight="1" x14ac:dyDescent="0.3">
      <c r="A1" s="12" t="s">
        <v>107</v>
      </c>
      <c r="B1" s="12" t="s">
        <v>4</v>
      </c>
      <c r="C1" s="12" t="s">
        <v>108</v>
      </c>
      <c r="D1" s="12" t="s">
        <v>109</v>
      </c>
      <c r="E1" s="12" t="s">
        <v>110</v>
      </c>
      <c r="F1" s="12" t="s">
        <v>7</v>
      </c>
      <c r="G1" s="12" t="s">
        <v>8</v>
      </c>
      <c r="H1" s="12" t="s">
        <v>172</v>
      </c>
      <c r="I1" s="12" t="s">
        <v>66</v>
      </c>
      <c r="J1" s="10" t="s">
        <v>111</v>
      </c>
      <c r="K1" s="12" t="s">
        <v>112</v>
      </c>
      <c r="L1" s="12" t="s">
        <v>11</v>
      </c>
    </row>
    <row r="2" spans="1:12" s="15" customFormat="1" x14ac:dyDescent="0.25">
      <c r="A2" s="119" t="s">
        <v>113</v>
      </c>
      <c r="B2" s="116">
        <v>32</v>
      </c>
      <c r="C2" s="116" t="s">
        <v>51</v>
      </c>
      <c r="D2" s="13" t="s">
        <v>113</v>
      </c>
      <c r="E2" s="13" t="s">
        <v>173</v>
      </c>
      <c r="F2" s="13" t="s">
        <v>174</v>
      </c>
      <c r="G2" s="13" t="s">
        <v>175</v>
      </c>
      <c r="H2" s="13" t="s">
        <v>175</v>
      </c>
      <c r="I2" s="13" t="s">
        <v>17</v>
      </c>
      <c r="J2" s="14" t="s">
        <v>133</v>
      </c>
      <c r="K2" s="13" t="s">
        <v>17</v>
      </c>
      <c r="L2" s="13"/>
    </row>
    <row r="3" spans="1:12" s="15" customFormat="1" ht="28.5" customHeight="1" x14ac:dyDescent="0.25">
      <c r="A3" s="117"/>
      <c r="B3" s="117"/>
      <c r="C3" s="117"/>
      <c r="D3" s="13" t="s">
        <v>176</v>
      </c>
      <c r="E3" s="13" t="s">
        <v>177</v>
      </c>
      <c r="F3" s="13" t="s">
        <v>178</v>
      </c>
      <c r="G3" s="13" t="s">
        <v>179</v>
      </c>
      <c r="H3" s="13" t="s">
        <v>180</v>
      </c>
      <c r="I3" s="13" t="s">
        <v>17</v>
      </c>
      <c r="J3" s="14" t="s">
        <v>181</v>
      </c>
      <c r="K3" s="13" t="s">
        <v>17</v>
      </c>
      <c r="L3" s="13"/>
    </row>
    <row r="4" spans="1:12" s="15" customFormat="1" ht="57.75" customHeight="1" x14ac:dyDescent="0.25">
      <c r="A4" s="117"/>
      <c r="B4" s="117"/>
      <c r="C4" s="117"/>
      <c r="D4" s="13" t="s">
        <v>182</v>
      </c>
      <c r="E4" s="13" t="s">
        <v>183</v>
      </c>
      <c r="F4" s="13" t="s">
        <v>184</v>
      </c>
      <c r="G4" s="13" t="s">
        <v>185</v>
      </c>
      <c r="H4" s="13" t="s">
        <v>16</v>
      </c>
      <c r="I4" s="13" t="s">
        <v>17</v>
      </c>
      <c r="J4" s="25" t="s">
        <v>133</v>
      </c>
      <c r="K4" s="13" t="s">
        <v>17</v>
      </c>
      <c r="L4" s="13"/>
    </row>
    <row r="5" spans="1:12" s="15" customFormat="1" ht="45" x14ac:dyDescent="0.25">
      <c r="A5" s="117"/>
      <c r="B5" s="117"/>
      <c r="C5" s="117"/>
      <c r="D5" s="13" t="s">
        <v>186</v>
      </c>
      <c r="E5" s="13" t="s">
        <v>177</v>
      </c>
      <c r="F5" s="13" t="s">
        <v>187</v>
      </c>
      <c r="G5" s="13" t="s">
        <v>188</v>
      </c>
      <c r="H5" s="13" t="s">
        <v>180</v>
      </c>
      <c r="I5" s="13" t="s">
        <v>17</v>
      </c>
      <c r="J5" s="25" t="s">
        <v>133</v>
      </c>
      <c r="K5" s="13" t="s">
        <v>17</v>
      </c>
      <c r="L5" s="13"/>
    </row>
    <row r="6" spans="1:12" s="15" customFormat="1" ht="45" x14ac:dyDescent="0.25">
      <c r="A6" s="117"/>
      <c r="B6" s="117"/>
      <c r="C6" s="117"/>
      <c r="D6" s="13" t="s">
        <v>189</v>
      </c>
      <c r="E6" s="13" t="s">
        <v>177</v>
      </c>
      <c r="F6" s="13" t="s">
        <v>187</v>
      </c>
      <c r="G6" s="13" t="s">
        <v>188</v>
      </c>
      <c r="H6" s="13" t="s">
        <v>180</v>
      </c>
      <c r="I6" s="13" t="s">
        <v>17</v>
      </c>
      <c r="J6" s="25" t="s">
        <v>133</v>
      </c>
      <c r="K6" s="13" t="s">
        <v>17</v>
      </c>
      <c r="L6" s="13"/>
    </row>
    <row r="7" spans="1:12" s="15" customFormat="1" ht="30" x14ac:dyDescent="0.25">
      <c r="A7" s="117"/>
      <c r="B7" s="117"/>
      <c r="C7" s="117"/>
      <c r="D7" s="13" t="s">
        <v>190</v>
      </c>
      <c r="E7" s="13" t="s">
        <v>177</v>
      </c>
      <c r="F7" s="13" t="s">
        <v>191</v>
      </c>
      <c r="G7" s="13" t="s">
        <v>192</v>
      </c>
      <c r="H7" s="13" t="s">
        <v>180</v>
      </c>
      <c r="I7" s="13" t="s">
        <v>17</v>
      </c>
      <c r="J7" s="25" t="s">
        <v>133</v>
      </c>
      <c r="K7" s="13" t="s">
        <v>17</v>
      </c>
      <c r="L7" s="13"/>
    </row>
    <row r="8" spans="1:12" s="15" customFormat="1" ht="30" x14ac:dyDescent="0.25">
      <c r="A8" s="118"/>
      <c r="B8" s="118"/>
      <c r="C8" s="117"/>
      <c r="D8" s="13" t="s">
        <v>193</v>
      </c>
      <c r="E8" s="13" t="s">
        <v>177</v>
      </c>
      <c r="F8" s="13" t="s">
        <v>194</v>
      </c>
      <c r="G8" s="13" t="s">
        <v>195</v>
      </c>
      <c r="H8" s="13" t="s">
        <v>180</v>
      </c>
      <c r="I8" s="13" t="s">
        <v>17</v>
      </c>
      <c r="J8" s="25" t="s">
        <v>133</v>
      </c>
      <c r="K8" s="13" t="s">
        <v>17</v>
      </c>
      <c r="L8" s="13"/>
    </row>
    <row r="9" spans="1:12" s="15" customFormat="1" x14ac:dyDescent="0.25">
      <c r="A9" s="119" t="s">
        <v>114</v>
      </c>
      <c r="B9" s="116">
        <v>33</v>
      </c>
      <c r="C9" s="117"/>
      <c r="D9" s="13" t="s">
        <v>114</v>
      </c>
      <c r="E9" s="13" t="s">
        <v>173</v>
      </c>
      <c r="F9" s="13" t="s">
        <v>174</v>
      </c>
      <c r="G9" s="13" t="s">
        <v>175</v>
      </c>
      <c r="H9" s="13" t="s">
        <v>196</v>
      </c>
      <c r="I9" s="13" t="s">
        <v>17</v>
      </c>
      <c r="J9" s="14" t="s">
        <v>133</v>
      </c>
      <c r="K9" s="13" t="s">
        <v>17</v>
      </c>
      <c r="L9" s="13"/>
    </row>
    <row r="10" spans="1:12" s="15" customFormat="1" ht="33.75" customHeight="1" x14ac:dyDescent="0.25">
      <c r="A10" s="117"/>
      <c r="B10" s="117"/>
      <c r="C10" s="117"/>
      <c r="D10" s="13" t="s">
        <v>197</v>
      </c>
      <c r="E10" s="13" t="s">
        <v>183</v>
      </c>
      <c r="F10" s="13" t="s">
        <v>198</v>
      </c>
      <c r="G10" s="13" t="s">
        <v>199</v>
      </c>
      <c r="H10" s="13" t="s">
        <v>16</v>
      </c>
      <c r="I10" s="13" t="s">
        <v>17</v>
      </c>
      <c r="J10" s="14" t="s">
        <v>181</v>
      </c>
      <c r="K10" s="13" t="s">
        <v>17</v>
      </c>
      <c r="L10" s="13"/>
    </row>
    <row r="11" spans="1:12" s="15" customFormat="1" ht="30" x14ac:dyDescent="0.25">
      <c r="A11" s="117"/>
      <c r="B11" s="117"/>
      <c r="C11" s="117"/>
      <c r="D11" s="13" t="s">
        <v>200</v>
      </c>
      <c r="E11" s="13" t="s">
        <v>177</v>
      </c>
      <c r="F11" s="13" t="s">
        <v>201</v>
      </c>
      <c r="G11" s="13" t="s">
        <v>202</v>
      </c>
      <c r="H11" s="13" t="s">
        <v>180</v>
      </c>
      <c r="I11" s="13" t="s">
        <v>17</v>
      </c>
      <c r="J11" s="25" t="s">
        <v>203</v>
      </c>
      <c r="K11" s="13" t="s">
        <v>17</v>
      </c>
      <c r="L11" s="13"/>
    </row>
    <row r="12" spans="1:12" s="15" customFormat="1" x14ac:dyDescent="0.25">
      <c r="A12" s="117"/>
      <c r="B12" s="117"/>
      <c r="C12" s="117"/>
      <c r="D12" s="13" t="s">
        <v>186</v>
      </c>
      <c r="E12" s="13" t="s">
        <v>177</v>
      </c>
      <c r="F12" s="18" t="s">
        <v>204</v>
      </c>
      <c r="G12" s="18" t="s">
        <v>204</v>
      </c>
      <c r="H12" s="13" t="s">
        <v>180</v>
      </c>
      <c r="I12" s="13" t="s">
        <v>17</v>
      </c>
      <c r="J12" s="25" t="s">
        <v>203</v>
      </c>
      <c r="K12" s="13" t="s">
        <v>17</v>
      </c>
      <c r="L12" s="13"/>
    </row>
    <row r="13" spans="1:12" s="15" customFormat="1" x14ac:dyDescent="0.25">
      <c r="A13" s="117"/>
      <c r="B13" s="117"/>
      <c r="C13" s="117"/>
      <c r="D13" s="13" t="s">
        <v>189</v>
      </c>
      <c r="E13" s="13" t="s">
        <v>177</v>
      </c>
      <c r="F13" s="16"/>
      <c r="G13" s="16"/>
      <c r="H13" s="13" t="s">
        <v>180</v>
      </c>
      <c r="I13" s="13" t="s">
        <v>17</v>
      </c>
      <c r="J13" s="25" t="s">
        <v>203</v>
      </c>
      <c r="K13" s="13" t="s">
        <v>17</v>
      </c>
      <c r="L13" s="13"/>
    </row>
    <row r="14" spans="1:12" s="15" customFormat="1" x14ac:dyDescent="0.25">
      <c r="A14" s="117"/>
      <c r="B14" s="117"/>
      <c r="C14" s="117"/>
      <c r="D14" s="13" t="s">
        <v>190</v>
      </c>
      <c r="E14" s="13" t="s">
        <v>177</v>
      </c>
      <c r="F14" s="16"/>
      <c r="G14" s="16"/>
      <c r="H14" s="13" t="s">
        <v>180</v>
      </c>
      <c r="I14" s="13" t="s">
        <v>17</v>
      </c>
      <c r="J14" s="25" t="s">
        <v>203</v>
      </c>
      <c r="K14" s="13" t="s">
        <v>17</v>
      </c>
      <c r="L14" s="13"/>
    </row>
    <row r="15" spans="1:12" s="15" customFormat="1" x14ac:dyDescent="0.25">
      <c r="A15" s="118"/>
      <c r="B15" s="118"/>
      <c r="C15" s="118"/>
      <c r="D15" s="13" t="s">
        <v>193</v>
      </c>
      <c r="E15" s="13" t="s">
        <v>177</v>
      </c>
      <c r="F15" s="17"/>
      <c r="G15" s="17"/>
      <c r="H15" s="13" t="s">
        <v>180</v>
      </c>
      <c r="I15" s="13" t="s">
        <v>17</v>
      </c>
      <c r="J15" s="25" t="s">
        <v>203</v>
      </c>
      <c r="K15" s="13" t="s">
        <v>17</v>
      </c>
      <c r="L15" s="13"/>
    </row>
    <row r="16" spans="1:12" s="15" customFormat="1" ht="14.45" customHeight="1" x14ac:dyDescent="0.25">
      <c r="A16" s="119" t="s">
        <v>115</v>
      </c>
      <c r="B16" s="116">
        <v>46</v>
      </c>
      <c r="C16" s="116" t="s">
        <v>116</v>
      </c>
      <c r="D16" s="13" t="s">
        <v>115</v>
      </c>
      <c r="E16" s="13" t="s">
        <v>173</v>
      </c>
      <c r="F16" s="13" t="s">
        <v>174</v>
      </c>
      <c r="G16" s="13" t="s">
        <v>175</v>
      </c>
      <c r="H16" s="13" t="s">
        <v>196</v>
      </c>
      <c r="I16" s="13" t="s">
        <v>17</v>
      </c>
      <c r="J16" s="14" t="s">
        <v>133</v>
      </c>
      <c r="K16" s="13" t="s">
        <v>17</v>
      </c>
      <c r="L16" s="13"/>
    </row>
    <row r="17" spans="1:12" s="15" customFormat="1" ht="31.5" customHeight="1" x14ac:dyDescent="0.25">
      <c r="A17" s="117"/>
      <c r="B17" s="117"/>
      <c r="C17" s="117"/>
      <c r="D17" s="13" t="s">
        <v>205</v>
      </c>
      <c r="E17" s="13" t="s">
        <v>183</v>
      </c>
      <c r="F17" s="13" t="s">
        <v>206</v>
      </c>
      <c r="G17" s="13" t="s">
        <v>207</v>
      </c>
      <c r="H17" s="13" t="s">
        <v>16</v>
      </c>
      <c r="I17" s="13" t="s">
        <v>17</v>
      </c>
      <c r="J17" s="14" t="s">
        <v>133</v>
      </c>
      <c r="K17" s="13" t="s">
        <v>17</v>
      </c>
      <c r="L17" s="13"/>
    </row>
    <row r="18" spans="1:12" s="15" customFormat="1" ht="45" x14ac:dyDescent="0.25">
      <c r="A18" s="117"/>
      <c r="B18" s="117"/>
      <c r="C18" s="117"/>
      <c r="D18" s="13" t="s">
        <v>208</v>
      </c>
      <c r="E18" s="13" t="s">
        <v>177</v>
      </c>
      <c r="F18" s="13" t="s">
        <v>209</v>
      </c>
      <c r="G18" s="13" t="s">
        <v>210</v>
      </c>
      <c r="H18" s="13" t="s">
        <v>16</v>
      </c>
      <c r="I18" s="13" t="s">
        <v>17</v>
      </c>
      <c r="J18" s="25" t="s">
        <v>133</v>
      </c>
      <c r="K18" s="13" t="s">
        <v>17</v>
      </c>
      <c r="L18" s="13"/>
    </row>
    <row r="19" spans="1:12" s="15" customFormat="1" x14ac:dyDescent="0.25">
      <c r="A19" s="117"/>
      <c r="B19" s="117"/>
      <c r="C19" s="117"/>
      <c r="D19" s="13" t="s">
        <v>186</v>
      </c>
      <c r="E19" s="13" t="s">
        <v>177</v>
      </c>
      <c r="F19" s="18" t="s">
        <v>204</v>
      </c>
      <c r="G19" s="18" t="s">
        <v>204</v>
      </c>
      <c r="H19" s="13"/>
      <c r="I19" s="13" t="s">
        <v>17</v>
      </c>
      <c r="J19" s="25" t="s">
        <v>133</v>
      </c>
      <c r="K19" s="13" t="s">
        <v>17</v>
      </c>
      <c r="L19" s="13"/>
    </row>
    <row r="20" spans="1:12" s="15" customFormat="1" x14ac:dyDescent="0.25">
      <c r="A20" s="117"/>
      <c r="B20" s="117"/>
      <c r="C20" s="117"/>
      <c r="D20" s="13" t="s">
        <v>189</v>
      </c>
      <c r="E20" s="13" t="s">
        <v>177</v>
      </c>
      <c r="F20" s="17"/>
      <c r="G20" s="17"/>
      <c r="H20" s="13"/>
      <c r="I20" s="13" t="s">
        <v>17</v>
      </c>
      <c r="J20" s="25" t="s">
        <v>133</v>
      </c>
      <c r="K20" s="13" t="s">
        <v>17</v>
      </c>
      <c r="L20" s="13"/>
    </row>
    <row r="21" spans="1:12" s="15" customFormat="1" ht="45" x14ac:dyDescent="0.25">
      <c r="A21" s="117"/>
      <c r="B21" s="117"/>
      <c r="C21" s="117"/>
      <c r="D21" s="13" t="s">
        <v>211</v>
      </c>
      <c r="E21" s="13" t="s">
        <v>177</v>
      </c>
      <c r="F21" s="13" t="s">
        <v>212</v>
      </c>
      <c r="G21" s="13" t="s">
        <v>192</v>
      </c>
      <c r="H21" s="13"/>
      <c r="I21" s="13" t="s">
        <v>17</v>
      </c>
      <c r="J21" s="25" t="s">
        <v>133</v>
      </c>
      <c r="K21" s="13" t="s">
        <v>17</v>
      </c>
      <c r="L21" s="13"/>
    </row>
    <row r="22" spans="1:12" s="15" customFormat="1" ht="30" x14ac:dyDescent="0.25">
      <c r="A22" s="118"/>
      <c r="B22" s="118"/>
      <c r="C22" s="117"/>
      <c r="D22" s="13" t="s">
        <v>213</v>
      </c>
      <c r="E22" s="13" t="s">
        <v>177</v>
      </c>
      <c r="F22" s="13" t="s">
        <v>214</v>
      </c>
      <c r="G22" s="13" t="s">
        <v>195</v>
      </c>
      <c r="H22" s="13"/>
      <c r="I22" s="13" t="s">
        <v>17</v>
      </c>
      <c r="J22" s="25" t="s">
        <v>133</v>
      </c>
      <c r="K22" s="13" t="s">
        <v>17</v>
      </c>
      <c r="L22" s="13"/>
    </row>
    <row r="23" spans="1:12" s="15" customFormat="1" ht="14.45" customHeight="1" x14ac:dyDescent="0.25">
      <c r="A23" s="119" t="s">
        <v>117</v>
      </c>
      <c r="B23" s="116">
        <v>47</v>
      </c>
      <c r="C23" s="117"/>
      <c r="D23" s="13" t="s">
        <v>117</v>
      </c>
      <c r="E23" s="13" t="s">
        <v>173</v>
      </c>
      <c r="F23" s="13" t="s">
        <v>174</v>
      </c>
      <c r="G23" s="13" t="s">
        <v>175</v>
      </c>
      <c r="H23" s="13" t="s">
        <v>196</v>
      </c>
      <c r="I23" s="13" t="s">
        <v>17</v>
      </c>
      <c r="J23" s="25" t="s">
        <v>133</v>
      </c>
      <c r="K23" s="13" t="s">
        <v>17</v>
      </c>
      <c r="L23" s="13"/>
    </row>
    <row r="24" spans="1:12" s="15" customFormat="1" x14ac:dyDescent="0.25">
      <c r="A24" s="117"/>
      <c r="B24" s="117"/>
      <c r="C24" s="117"/>
      <c r="D24" s="13" t="s">
        <v>205</v>
      </c>
      <c r="E24" s="13" t="s">
        <v>183</v>
      </c>
      <c r="F24" s="13" t="s">
        <v>215</v>
      </c>
      <c r="G24" s="13" t="s">
        <v>215</v>
      </c>
      <c r="H24" s="13" t="s">
        <v>16</v>
      </c>
      <c r="I24" s="13" t="s">
        <v>17</v>
      </c>
      <c r="J24" s="25" t="s">
        <v>133</v>
      </c>
      <c r="K24" s="13" t="s">
        <v>17</v>
      </c>
      <c r="L24" s="13"/>
    </row>
    <row r="25" spans="1:12" s="15" customFormat="1" x14ac:dyDescent="0.25">
      <c r="A25" s="117"/>
      <c r="B25" s="117"/>
      <c r="C25" s="117"/>
      <c r="D25" s="13" t="s">
        <v>186</v>
      </c>
      <c r="E25" s="13" t="s">
        <v>177</v>
      </c>
      <c r="F25" s="18" t="s">
        <v>204</v>
      </c>
      <c r="G25" s="18" t="s">
        <v>204</v>
      </c>
      <c r="H25" s="13" t="s">
        <v>180</v>
      </c>
      <c r="I25" s="13" t="s">
        <v>17</v>
      </c>
      <c r="J25" s="25" t="s">
        <v>133</v>
      </c>
      <c r="K25" s="13" t="s">
        <v>17</v>
      </c>
      <c r="L25" s="13"/>
    </row>
    <row r="26" spans="1:12" s="15" customFormat="1" x14ac:dyDescent="0.25">
      <c r="A26" s="117"/>
      <c r="B26" s="117"/>
      <c r="C26" s="117"/>
      <c r="D26" s="13" t="s">
        <v>189</v>
      </c>
      <c r="E26" s="13" t="s">
        <v>177</v>
      </c>
      <c r="F26" s="17"/>
      <c r="G26" s="17"/>
      <c r="H26" s="13" t="s">
        <v>180</v>
      </c>
      <c r="I26" s="13" t="s">
        <v>17</v>
      </c>
      <c r="J26" s="25" t="s">
        <v>133</v>
      </c>
      <c r="K26" s="13" t="s">
        <v>17</v>
      </c>
      <c r="L26" s="13"/>
    </row>
    <row r="27" spans="1:12" s="15" customFormat="1" x14ac:dyDescent="0.25">
      <c r="A27" s="117"/>
      <c r="B27" s="117"/>
      <c r="C27" s="117"/>
      <c r="D27" s="13" t="s">
        <v>211</v>
      </c>
      <c r="E27" s="13" t="s">
        <v>177</v>
      </c>
      <c r="F27" s="18" t="s">
        <v>215</v>
      </c>
      <c r="G27" s="18" t="s">
        <v>215</v>
      </c>
      <c r="H27" s="13" t="s">
        <v>180</v>
      </c>
      <c r="I27" s="13" t="s">
        <v>17</v>
      </c>
      <c r="J27" s="25" t="s">
        <v>133</v>
      </c>
      <c r="K27" s="13" t="s">
        <v>17</v>
      </c>
      <c r="L27" s="13"/>
    </row>
    <row r="28" spans="1:12" s="15" customFormat="1" x14ac:dyDescent="0.25">
      <c r="A28" s="118"/>
      <c r="B28" s="118"/>
      <c r="C28" s="118"/>
      <c r="D28" s="13" t="s">
        <v>213</v>
      </c>
      <c r="E28" s="13" t="s">
        <v>177</v>
      </c>
      <c r="F28" s="17"/>
      <c r="G28" s="17"/>
      <c r="H28" s="13" t="s">
        <v>180</v>
      </c>
      <c r="I28" s="13" t="s">
        <v>17</v>
      </c>
      <c r="J28" s="25" t="s">
        <v>133</v>
      </c>
      <c r="K28" s="13" t="s">
        <v>17</v>
      </c>
      <c r="L28" s="13"/>
    </row>
    <row r="29" spans="1:12" s="15" customFormat="1" x14ac:dyDescent="0.25">
      <c r="A29" s="119" t="s">
        <v>118</v>
      </c>
      <c r="B29" s="116">
        <v>23</v>
      </c>
      <c r="C29" s="116" t="s">
        <v>216</v>
      </c>
      <c r="D29" s="12" t="s">
        <v>118</v>
      </c>
      <c r="E29" s="13" t="s">
        <v>173</v>
      </c>
      <c r="F29" s="13" t="s">
        <v>174</v>
      </c>
      <c r="G29" s="13" t="s">
        <v>175</v>
      </c>
      <c r="H29" s="13" t="s">
        <v>196</v>
      </c>
      <c r="I29" s="13" t="s">
        <v>17</v>
      </c>
      <c r="J29" s="14" t="s">
        <v>133</v>
      </c>
      <c r="K29" s="13" t="s">
        <v>17</v>
      </c>
      <c r="L29" s="13"/>
    </row>
    <row r="30" spans="1:12" s="15" customFormat="1" ht="52.5" customHeight="1" x14ac:dyDescent="0.25">
      <c r="A30" s="117"/>
      <c r="B30" s="117"/>
      <c r="C30" s="117"/>
      <c r="D30" s="13" t="s">
        <v>217</v>
      </c>
      <c r="E30" s="13" t="s">
        <v>173</v>
      </c>
      <c r="F30" s="13" t="s">
        <v>218</v>
      </c>
      <c r="G30" s="13" t="s">
        <v>288</v>
      </c>
      <c r="H30" s="13" t="s">
        <v>219</v>
      </c>
      <c r="I30" s="13" t="s">
        <v>17</v>
      </c>
      <c r="J30" s="14" t="s">
        <v>220</v>
      </c>
      <c r="K30" s="13" t="s">
        <v>17</v>
      </c>
      <c r="L30" s="13"/>
    </row>
    <row r="31" spans="1:12" s="15" customFormat="1" x14ac:dyDescent="0.25">
      <c r="A31" s="117"/>
      <c r="B31" s="117"/>
      <c r="C31" s="117"/>
      <c r="D31" s="13" t="s">
        <v>186</v>
      </c>
      <c r="E31" s="13" t="s">
        <v>177</v>
      </c>
      <c r="F31" s="18" t="s">
        <v>204</v>
      </c>
      <c r="G31" s="18" t="s">
        <v>204</v>
      </c>
      <c r="H31" s="13" t="s">
        <v>180</v>
      </c>
      <c r="I31" s="13" t="s">
        <v>17</v>
      </c>
      <c r="J31" s="25" t="s">
        <v>133</v>
      </c>
      <c r="K31" s="13" t="s">
        <v>17</v>
      </c>
      <c r="L31" s="13"/>
    </row>
    <row r="32" spans="1:12" s="15" customFormat="1" x14ac:dyDescent="0.25">
      <c r="A32" s="117"/>
      <c r="B32" s="117"/>
      <c r="C32" s="117"/>
      <c r="D32" s="13" t="s">
        <v>189</v>
      </c>
      <c r="E32" s="13" t="s">
        <v>177</v>
      </c>
      <c r="F32" s="16"/>
      <c r="G32" s="16"/>
      <c r="H32" s="13" t="s">
        <v>180</v>
      </c>
      <c r="I32" s="13" t="s">
        <v>17</v>
      </c>
      <c r="J32" s="25" t="s">
        <v>133</v>
      </c>
      <c r="K32" s="13" t="s">
        <v>17</v>
      </c>
      <c r="L32" s="13"/>
    </row>
    <row r="33" spans="1:12" s="15" customFormat="1" x14ac:dyDescent="0.25">
      <c r="A33" s="117"/>
      <c r="B33" s="117"/>
      <c r="C33" s="117"/>
      <c r="D33" s="13" t="s">
        <v>190</v>
      </c>
      <c r="E33" s="13" t="s">
        <v>177</v>
      </c>
      <c r="F33" s="16"/>
      <c r="G33" s="16"/>
      <c r="H33" s="13" t="s">
        <v>180</v>
      </c>
      <c r="I33" s="13" t="s">
        <v>17</v>
      </c>
      <c r="J33" s="25" t="s">
        <v>133</v>
      </c>
      <c r="K33" s="13" t="s">
        <v>17</v>
      </c>
      <c r="L33" s="13"/>
    </row>
    <row r="34" spans="1:12" s="15" customFormat="1" x14ac:dyDescent="0.25">
      <c r="A34" s="118"/>
      <c r="B34" s="118"/>
      <c r="C34" s="117"/>
      <c r="D34" s="13" t="s">
        <v>193</v>
      </c>
      <c r="E34" s="13" t="s">
        <v>177</v>
      </c>
      <c r="F34" s="17"/>
      <c r="G34" s="17"/>
      <c r="H34" s="13" t="s">
        <v>180</v>
      </c>
      <c r="I34" s="13" t="s">
        <v>17</v>
      </c>
      <c r="J34" s="25" t="s">
        <v>133</v>
      </c>
      <c r="K34" s="13" t="s">
        <v>17</v>
      </c>
      <c r="L34" s="13"/>
    </row>
    <row r="35" spans="1:12" s="15" customFormat="1" x14ac:dyDescent="0.25">
      <c r="A35" s="119" t="s">
        <v>120</v>
      </c>
      <c r="B35" s="116">
        <v>24</v>
      </c>
      <c r="C35" s="117"/>
      <c r="D35" s="13" t="s">
        <v>120</v>
      </c>
      <c r="E35" s="13" t="s">
        <v>173</v>
      </c>
      <c r="F35" s="13" t="s">
        <v>174</v>
      </c>
      <c r="G35" s="13" t="s">
        <v>175</v>
      </c>
      <c r="H35" s="13" t="s">
        <v>175</v>
      </c>
      <c r="I35" s="13" t="s">
        <v>17</v>
      </c>
      <c r="J35" s="25" t="s">
        <v>133</v>
      </c>
      <c r="K35" s="13" t="s">
        <v>17</v>
      </c>
      <c r="L35" s="13"/>
    </row>
    <row r="36" spans="1:12" s="15" customFormat="1" ht="30" x14ac:dyDescent="0.25">
      <c r="A36" s="117"/>
      <c r="B36" s="117"/>
      <c r="C36" s="117"/>
      <c r="D36" s="13" t="s">
        <v>221</v>
      </c>
      <c r="E36" s="13" t="s">
        <v>173</v>
      </c>
      <c r="F36" s="13" t="s">
        <v>222</v>
      </c>
      <c r="G36" s="13" t="s">
        <v>287</v>
      </c>
      <c r="H36" s="13" t="s">
        <v>16</v>
      </c>
      <c r="I36" s="13" t="s">
        <v>17</v>
      </c>
      <c r="J36" s="14" t="s">
        <v>220</v>
      </c>
      <c r="K36" s="13" t="s">
        <v>17</v>
      </c>
      <c r="L36" s="13"/>
    </row>
    <row r="37" spans="1:12" s="15" customFormat="1" x14ac:dyDescent="0.25">
      <c r="A37" s="117"/>
      <c r="B37" s="117"/>
      <c r="C37" s="117"/>
      <c r="D37" s="13" t="s">
        <v>186</v>
      </c>
      <c r="E37" s="13" t="s">
        <v>177</v>
      </c>
      <c r="F37" s="18" t="s">
        <v>204</v>
      </c>
      <c r="G37" s="18" t="s">
        <v>204</v>
      </c>
      <c r="H37" s="13" t="s">
        <v>180</v>
      </c>
      <c r="I37" s="13" t="s">
        <v>17</v>
      </c>
      <c r="J37" s="25" t="s">
        <v>133</v>
      </c>
      <c r="K37" s="13" t="s">
        <v>17</v>
      </c>
      <c r="L37" s="13"/>
    </row>
    <row r="38" spans="1:12" s="15" customFormat="1" x14ac:dyDescent="0.25">
      <c r="A38" s="117"/>
      <c r="B38" s="117"/>
      <c r="C38" s="117"/>
      <c r="D38" s="13" t="s">
        <v>189</v>
      </c>
      <c r="E38" s="13" t="s">
        <v>177</v>
      </c>
      <c r="F38" s="16"/>
      <c r="G38" s="16"/>
      <c r="H38" s="13" t="s">
        <v>180</v>
      </c>
      <c r="I38" s="13" t="s">
        <v>17</v>
      </c>
      <c r="J38" s="25" t="s">
        <v>133</v>
      </c>
      <c r="K38" s="13" t="s">
        <v>17</v>
      </c>
      <c r="L38" s="13"/>
    </row>
    <row r="39" spans="1:12" s="15" customFormat="1" x14ac:dyDescent="0.25">
      <c r="A39" s="117"/>
      <c r="B39" s="117"/>
      <c r="C39" s="117"/>
      <c r="D39" s="13" t="s">
        <v>190</v>
      </c>
      <c r="E39" s="13" t="s">
        <v>177</v>
      </c>
      <c r="F39" s="16"/>
      <c r="G39" s="16"/>
      <c r="H39" s="13" t="s">
        <v>180</v>
      </c>
      <c r="I39" s="13" t="s">
        <v>17</v>
      </c>
      <c r="J39" s="25" t="s">
        <v>133</v>
      </c>
      <c r="K39" s="13" t="s">
        <v>17</v>
      </c>
      <c r="L39" s="13"/>
    </row>
    <row r="40" spans="1:12" s="15" customFormat="1" x14ac:dyDescent="0.25">
      <c r="A40" s="118"/>
      <c r="B40" s="118"/>
      <c r="C40" s="118"/>
      <c r="D40" s="13" t="s">
        <v>193</v>
      </c>
      <c r="E40" s="13" t="s">
        <v>177</v>
      </c>
      <c r="F40" s="17"/>
      <c r="G40" s="17"/>
      <c r="H40" s="13" t="s">
        <v>180</v>
      </c>
      <c r="I40" s="13" t="s">
        <v>17</v>
      </c>
      <c r="J40" s="25" t="s">
        <v>133</v>
      </c>
      <c r="K40" s="13" t="s">
        <v>17</v>
      </c>
      <c r="L40" s="13"/>
    </row>
    <row r="41" spans="1:12" s="15" customFormat="1" x14ac:dyDescent="0.25">
      <c r="A41" s="119" t="s">
        <v>121</v>
      </c>
      <c r="B41" s="116">
        <v>18</v>
      </c>
      <c r="C41" s="116" t="s">
        <v>51</v>
      </c>
      <c r="D41" s="13" t="s">
        <v>121</v>
      </c>
      <c r="E41" s="13" t="s">
        <v>173</v>
      </c>
      <c r="F41" s="13" t="s">
        <v>174</v>
      </c>
      <c r="G41" s="13" t="s">
        <v>196</v>
      </c>
      <c r="H41" s="13" t="s">
        <v>196</v>
      </c>
      <c r="I41" s="13" t="s">
        <v>17</v>
      </c>
      <c r="J41" s="25" t="s">
        <v>133</v>
      </c>
      <c r="K41" s="13" t="s">
        <v>17</v>
      </c>
      <c r="L41" s="13"/>
    </row>
    <row r="42" spans="1:12" s="15" customFormat="1" ht="45" x14ac:dyDescent="0.25">
      <c r="A42" s="117"/>
      <c r="B42" s="117"/>
      <c r="C42" s="117"/>
      <c r="D42" s="13" t="s">
        <v>223</v>
      </c>
      <c r="E42" s="13" t="s">
        <v>177</v>
      </c>
      <c r="F42" s="13" t="s">
        <v>224</v>
      </c>
      <c r="G42" s="13" t="s">
        <v>210</v>
      </c>
      <c r="H42" s="13" t="s">
        <v>16</v>
      </c>
      <c r="I42" s="13" t="s">
        <v>17</v>
      </c>
      <c r="J42" s="25" t="s">
        <v>133</v>
      </c>
      <c r="K42" s="13" t="s">
        <v>17</v>
      </c>
      <c r="L42" s="13"/>
    </row>
    <row r="43" spans="1:12" s="15" customFormat="1" x14ac:dyDescent="0.25">
      <c r="A43" s="117"/>
      <c r="B43" s="117"/>
      <c r="C43" s="117"/>
      <c r="D43" s="13" t="s">
        <v>186</v>
      </c>
      <c r="E43" s="13" t="s">
        <v>177</v>
      </c>
      <c r="F43" s="18" t="s">
        <v>204</v>
      </c>
      <c r="G43" s="18" t="s">
        <v>204</v>
      </c>
      <c r="H43" s="13" t="s">
        <v>180</v>
      </c>
      <c r="I43" s="13" t="s">
        <v>17</v>
      </c>
      <c r="J43" s="25" t="s">
        <v>133</v>
      </c>
      <c r="K43" s="13" t="s">
        <v>17</v>
      </c>
      <c r="L43" s="13"/>
    </row>
    <row r="44" spans="1:12" s="15" customFormat="1" x14ac:dyDescent="0.25">
      <c r="A44" s="117"/>
      <c r="B44" s="117"/>
      <c r="C44" s="117"/>
      <c r="D44" s="13" t="s">
        <v>189</v>
      </c>
      <c r="E44" s="13" t="s">
        <v>177</v>
      </c>
      <c r="F44" s="16"/>
      <c r="G44" s="16"/>
      <c r="H44" s="13" t="s">
        <v>180</v>
      </c>
      <c r="I44" s="13" t="s">
        <v>17</v>
      </c>
      <c r="J44" s="25" t="s">
        <v>133</v>
      </c>
      <c r="K44" s="13" t="s">
        <v>17</v>
      </c>
      <c r="L44" s="13"/>
    </row>
    <row r="45" spans="1:12" s="15" customFormat="1" x14ac:dyDescent="0.25">
      <c r="A45" s="117"/>
      <c r="B45" s="117"/>
      <c r="C45" s="117"/>
      <c r="D45" s="13" t="s">
        <v>190</v>
      </c>
      <c r="E45" s="13" t="s">
        <v>177</v>
      </c>
      <c r="F45" s="16"/>
      <c r="G45" s="16"/>
      <c r="H45" s="13" t="s">
        <v>180</v>
      </c>
      <c r="I45" s="13" t="s">
        <v>17</v>
      </c>
      <c r="J45" s="25" t="s">
        <v>133</v>
      </c>
      <c r="K45" s="13" t="s">
        <v>17</v>
      </c>
      <c r="L45" s="13"/>
    </row>
    <row r="46" spans="1:12" s="15" customFormat="1" x14ac:dyDescent="0.25">
      <c r="A46" s="118"/>
      <c r="B46" s="118"/>
      <c r="C46" s="117"/>
      <c r="D46" s="13" t="s">
        <v>193</v>
      </c>
      <c r="E46" s="13" t="s">
        <v>177</v>
      </c>
      <c r="F46" s="17"/>
      <c r="G46" s="17"/>
      <c r="H46" s="13" t="s">
        <v>180</v>
      </c>
      <c r="I46" s="13" t="s">
        <v>17</v>
      </c>
      <c r="J46" s="25" t="s">
        <v>133</v>
      </c>
      <c r="K46" s="13" t="s">
        <v>17</v>
      </c>
      <c r="L46" s="13"/>
    </row>
    <row r="47" spans="1:12" s="15" customFormat="1" x14ac:dyDescent="0.25">
      <c r="A47" s="119" t="s">
        <v>122</v>
      </c>
      <c r="B47" s="116">
        <v>41</v>
      </c>
      <c r="C47" s="117"/>
      <c r="D47" s="13" t="s">
        <v>122</v>
      </c>
      <c r="E47" s="13" t="s">
        <v>173</v>
      </c>
      <c r="F47" s="13" t="s">
        <v>174</v>
      </c>
      <c r="G47" s="13" t="s">
        <v>175</v>
      </c>
      <c r="H47" s="13" t="s">
        <v>196</v>
      </c>
      <c r="I47" s="13" t="s">
        <v>17</v>
      </c>
      <c r="J47" s="14" t="s">
        <v>133</v>
      </c>
      <c r="K47" s="13" t="s">
        <v>17</v>
      </c>
      <c r="L47" s="13"/>
    </row>
    <row r="48" spans="1:12" s="15" customFormat="1" ht="45" x14ac:dyDescent="0.25">
      <c r="A48" s="117"/>
      <c r="B48" s="117"/>
      <c r="C48" s="117"/>
      <c r="D48" s="13" t="s">
        <v>225</v>
      </c>
      <c r="E48" s="13" t="s">
        <v>183</v>
      </c>
      <c r="F48" s="13" t="s">
        <v>226</v>
      </c>
      <c r="G48" s="13" t="s">
        <v>227</v>
      </c>
      <c r="H48" s="13" t="s">
        <v>16</v>
      </c>
      <c r="I48" s="13" t="s">
        <v>17</v>
      </c>
      <c r="J48" s="14" t="s">
        <v>228</v>
      </c>
      <c r="K48" s="13" t="s">
        <v>17</v>
      </c>
      <c r="L48" s="13"/>
    </row>
    <row r="49" spans="1:12" s="15" customFormat="1" ht="45" x14ac:dyDescent="0.25">
      <c r="A49" s="117"/>
      <c r="B49" s="117"/>
      <c r="C49" s="117"/>
      <c r="D49" s="13" t="s">
        <v>229</v>
      </c>
      <c r="E49" s="13" t="s">
        <v>177</v>
      </c>
      <c r="F49" s="13" t="s">
        <v>230</v>
      </c>
      <c r="G49" s="13" t="s">
        <v>231</v>
      </c>
      <c r="H49" s="13" t="s">
        <v>180</v>
      </c>
      <c r="I49" s="13" t="s">
        <v>17</v>
      </c>
      <c r="J49" s="25" t="s">
        <v>232</v>
      </c>
      <c r="K49" s="13" t="s">
        <v>17</v>
      </c>
      <c r="L49" s="13"/>
    </row>
    <row r="50" spans="1:12" s="15" customFormat="1" x14ac:dyDescent="0.25">
      <c r="A50" s="117"/>
      <c r="B50" s="117"/>
      <c r="C50" s="117"/>
      <c r="D50" s="13" t="s">
        <v>205</v>
      </c>
      <c r="E50" s="13" t="s">
        <v>183</v>
      </c>
      <c r="F50" s="13" t="s">
        <v>215</v>
      </c>
      <c r="G50" s="13" t="s">
        <v>215</v>
      </c>
      <c r="H50" s="13" t="s">
        <v>16</v>
      </c>
      <c r="I50" s="13" t="s">
        <v>17</v>
      </c>
      <c r="J50" s="25" t="s">
        <v>133</v>
      </c>
      <c r="K50" s="13" t="s">
        <v>17</v>
      </c>
      <c r="L50" s="13"/>
    </row>
    <row r="51" spans="1:12" s="15" customFormat="1" x14ac:dyDescent="0.25">
      <c r="A51" s="117"/>
      <c r="B51" s="117"/>
      <c r="C51" s="117"/>
      <c r="D51" s="13" t="s">
        <v>186</v>
      </c>
      <c r="E51" s="13" t="s">
        <v>177</v>
      </c>
      <c r="F51" s="18" t="s">
        <v>204</v>
      </c>
      <c r="G51" s="18" t="s">
        <v>204</v>
      </c>
      <c r="H51" s="13" t="s">
        <v>180</v>
      </c>
      <c r="I51" s="13" t="s">
        <v>17</v>
      </c>
      <c r="J51" s="25" t="s">
        <v>133</v>
      </c>
      <c r="K51" s="13" t="s">
        <v>17</v>
      </c>
      <c r="L51" s="13"/>
    </row>
    <row r="52" spans="1:12" s="15" customFormat="1" x14ac:dyDescent="0.25">
      <c r="A52" s="117"/>
      <c r="B52" s="117"/>
      <c r="C52" s="117"/>
      <c r="D52" s="13" t="s">
        <v>189</v>
      </c>
      <c r="E52" s="13" t="s">
        <v>177</v>
      </c>
      <c r="F52" s="16"/>
      <c r="G52" s="16"/>
      <c r="H52" s="13" t="s">
        <v>180</v>
      </c>
      <c r="I52" s="13" t="s">
        <v>17</v>
      </c>
      <c r="J52" s="25" t="s">
        <v>133</v>
      </c>
      <c r="K52" s="13" t="s">
        <v>17</v>
      </c>
      <c r="L52" s="13"/>
    </row>
    <row r="53" spans="1:12" s="15" customFormat="1" x14ac:dyDescent="0.25">
      <c r="A53" s="117"/>
      <c r="B53" s="117"/>
      <c r="C53" s="117"/>
      <c r="D53" s="13" t="s">
        <v>190</v>
      </c>
      <c r="E53" s="13" t="s">
        <v>177</v>
      </c>
      <c r="F53" s="16"/>
      <c r="G53" s="16"/>
      <c r="H53" s="13" t="s">
        <v>180</v>
      </c>
      <c r="I53" s="13" t="s">
        <v>17</v>
      </c>
      <c r="J53" s="25" t="s">
        <v>133</v>
      </c>
      <c r="K53" s="13" t="s">
        <v>17</v>
      </c>
      <c r="L53" s="13"/>
    </row>
    <row r="54" spans="1:12" s="15" customFormat="1" x14ac:dyDescent="0.25">
      <c r="A54" s="118"/>
      <c r="B54" s="118"/>
      <c r="C54" s="117"/>
      <c r="D54" s="13" t="s">
        <v>193</v>
      </c>
      <c r="E54" s="13" t="s">
        <v>177</v>
      </c>
      <c r="F54" s="17"/>
      <c r="G54" s="17"/>
      <c r="H54" s="13" t="s">
        <v>180</v>
      </c>
      <c r="I54" s="13" t="s">
        <v>17</v>
      </c>
      <c r="J54" s="25" t="s">
        <v>133</v>
      </c>
      <c r="K54" s="13" t="s">
        <v>17</v>
      </c>
      <c r="L54" s="13"/>
    </row>
    <row r="55" spans="1:12" s="15" customFormat="1" x14ac:dyDescent="0.25">
      <c r="A55" s="119" t="s">
        <v>123</v>
      </c>
      <c r="B55" s="116">
        <v>19</v>
      </c>
      <c r="C55" s="117"/>
      <c r="D55" s="13" t="s">
        <v>123</v>
      </c>
      <c r="E55" s="13" t="s">
        <v>173</v>
      </c>
      <c r="F55" s="13" t="s">
        <v>174</v>
      </c>
      <c r="G55" s="13" t="s">
        <v>175</v>
      </c>
      <c r="H55" s="13" t="s">
        <v>196</v>
      </c>
      <c r="I55" s="13" t="s">
        <v>17</v>
      </c>
      <c r="J55" s="25" t="s">
        <v>133</v>
      </c>
      <c r="K55" s="13" t="s">
        <v>17</v>
      </c>
      <c r="L55" s="13"/>
    </row>
    <row r="56" spans="1:12" s="15" customFormat="1" ht="30" x14ac:dyDescent="0.25">
      <c r="A56" s="117"/>
      <c r="B56" s="117"/>
      <c r="C56" s="117"/>
      <c r="D56" s="13" t="s">
        <v>233</v>
      </c>
      <c r="E56" s="13" t="s">
        <v>183</v>
      </c>
      <c r="F56" s="15" t="s">
        <v>234</v>
      </c>
      <c r="G56" s="13" t="s">
        <v>235</v>
      </c>
      <c r="H56" s="13" t="s">
        <v>16</v>
      </c>
      <c r="I56" s="13" t="s">
        <v>17</v>
      </c>
      <c r="J56" s="25" t="s">
        <v>133</v>
      </c>
      <c r="K56" s="13" t="s">
        <v>17</v>
      </c>
      <c r="L56" s="13"/>
    </row>
    <row r="57" spans="1:12" s="15" customFormat="1" ht="30" x14ac:dyDescent="0.25">
      <c r="A57" s="117"/>
      <c r="B57" s="117"/>
      <c r="C57" s="117"/>
      <c r="D57" s="13" t="s">
        <v>225</v>
      </c>
      <c r="E57" s="13" t="s">
        <v>183</v>
      </c>
      <c r="F57" s="18" t="s">
        <v>236</v>
      </c>
      <c r="G57" s="18" t="s">
        <v>236</v>
      </c>
      <c r="H57" s="13" t="s">
        <v>16</v>
      </c>
      <c r="I57" s="13" t="s">
        <v>17</v>
      </c>
      <c r="J57" s="14" t="s">
        <v>228</v>
      </c>
      <c r="K57" s="13" t="s">
        <v>17</v>
      </c>
      <c r="L57" s="13"/>
    </row>
    <row r="58" spans="1:12" s="15" customFormat="1" x14ac:dyDescent="0.25">
      <c r="A58" s="117"/>
      <c r="B58" s="117"/>
      <c r="C58" s="117"/>
      <c r="D58" s="13" t="s">
        <v>229</v>
      </c>
      <c r="E58" s="14" t="s">
        <v>177</v>
      </c>
      <c r="F58" s="17"/>
      <c r="G58" s="17"/>
      <c r="H58" s="14"/>
      <c r="I58" s="13" t="s">
        <v>17</v>
      </c>
      <c r="J58" s="25" t="s">
        <v>133</v>
      </c>
      <c r="K58" s="13" t="s">
        <v>17</v>
      </c>
      <c r="L58" s="13"/>
    </row>
    <row r="59" spans="1:12" s="15" customFormat="1" x14ac:dyDescent="0.25">
      <c r="A59" s="117"/>
      <c r="B59" s="117"/>
      <c r="C59" s="117"/>
      <c r="D59" s="13" t="s">
        <v>186</v>
      </c>
      <c r="E59" s="13" t="s">
        <v>177</v>
      </c>
      <c r="F59" s="18" t="s">
        <v>204</v>
      </c>
      <c r="G59" s="18" t="s">
        <v>204</v>
      </c>
      <c r="H59" s="13" t="s">
        <v>180</v>
      </c>
      <c r="I59" s="13" t="s">
        <v>17</v>
      </c>
      <c r="J59" s="25" t="s">
        <v>133</v>
      </c>
      <c r="K59" s="13" t="s">
        <v>17</v>
      </c>
      <c r="L59" s="13"/>
    </row>
    <row r="60" spans="1:12" s="15" customFormat="1" x14ac:dyDescent="0.25">
      <c r="A60" s="117"/>
      <c r="B60" s="117"/>
      <c r="C60" s="117"/>
      <c r="D60" s="13" t="s">
        <v>189</v>
      </c>
      <c r="E60" s="13" t="s">
        <v>177</v>
      </c>
      <c r="F60" s="16"/>
      <c r="G60" s="16"/>
      <c r="H60" s="13" t="s">
        <v>180</v>
      </c>
      <c r="I60" s="13" t="s">
        <v>17</v>
      </c>
      <c r="J60" s="25" t="s">
        <v>133</v>
      </c>
      <c r="K60" s="13" t="s">
        <v>17</v>
      </c>
      <c r="L60" s="13"/>
    </row>
    <row r="61" spans="1:12" s="15" customFormat="1" x14ac:dyDescent="0.25">
      <c r="A61" s="117"/>
      <c r="B61" s="117"/>
      <c r="C61" s="117"/>
      <c r="D61" s="13" t="s">
        <v>190</v>
      </c>
      <c r="E61" s="13" t="s">
        <v>177</v>
      </c>
      <c r="F61" s="16"/>
      <c r="G61" s="16"/>
      <c r="H61" s="13" t="s">
        <v>180</v>
      </c>
      <c r="I61" s="13" t="s">
        <v>17</v>
      </c>
      <c r="J61" s="25" t="s">
        <v>133</v>
      </c>
      <c r="K61" s="13" t="s">
        <v>17</v>
      </c>
      <c r="L61" s="13"/>
    </row>
    <row r="62" spans="1:12" s="15" customFormat="1" x14ac:dyDescent="0.25">
      <c r="A62" s="118"/>
      <c r="B62" s="118"/>
      <c r="C62" s="117"/>
      <c r="D62" s="13" t="s">
        <v>193</v>
      </c>
      <c r="E62" s="13" t="s">
        <v>177</v>
      </c>
      <c r="F62" s="17"/>
      <c r="G62" s="17"/>
      <c r="H62" s="13" t="s">
        <v>180</v>
      </c>
      <c r="I62" s="13" t="s">
        <v>17</v>
      </c>
      <c r="J62" s="25" t="s">
        <v>133</v>
      </c>
      <c r="K62" s="13" t="s">
        <v>17</v>
      </c>
      <c r="L62" s="13"/>
    </row>
    <row r="63" spans="1:12" s="15" customFormat="1" x14ac:dyDescent="0.25">
      <c r="A63" s="119" t="s">
        <v>124</v>
      </c>
      <c r="B63" s="116">
        <v>42</v>
      </c>
      <c r="C63" s="117"/>
      <c r="D63" s="13" t="s">
        <v>124</v>
      </c>
      <c r="E63" s="13" t="s">
        <v>173</v>
      </c>
      <c r="F63" s="13" t="s">
        <v>174</v>
      </c>
      <c r="G63" s="13" t="s">
        <v>175</v>
      </c>
      <c r="H63" s="13" t="s">
        <v>175</v>
      </c>
      <c r="I63" s="13" t="s">
        <v>17</v>
      </c>
      <c r="J63" s="14" t="s">
        <v>133</v>
      </c>
      <c r="K63" s="13" t="s">
        <v>17</v>
      </c>
      <c r="L63" s="13"/>
    </row>
    <row r="64" spans="1:12" s="15" customFormat="1" ht="30" x14ac:dyDescent="0.25">
      <c r="A64" s="117"/>
      <c r="B64" s="117"/>
      <c r="C64" s="117"/>
      <c r="D64" s="13" t="s">
        <v>237</v>
      </c>
      <c r="E64" s="13" t="s">
        <v>177</v>
      </c>
      <c r="F64" s="13" t="s">
        <v>238</v>
      </c>
      <c r="G64" s="13" t="s">
        <v>239</v>
      </c>
      <c r="H64" s="13" t="s">
        <v>180</v>
      </c>
      <c r="I64" s="13" t="s">
        <v>17</v>
      </c>
      <c r="J64" s="25" t="s">
        <v>228</v>
      </c>
      <c r="K64" s="13" t="s">
        <v>17</v>
      </c>
      <c r="L64" s="13"/>
    </row>
    <row r="65" spans="1:12" s="15" customFormat="1" x14ac:dyDescent="0.25">
      <c r="A65" s="117"/>
      <c r="B65" s="117"/>
      <c r="C65" s="117"/>
      <c r="D65" s="13" t="s">
        <v>225</v>
      </c>
      <c r="E65" s="13" t="s">
        <v>183</v>
      </c>
      <c r="F65" s="13" t="s">
        <v>236</v>
      </c>
      <c r="G65" s="13" t="s">
        <v>236</v>
      </c>
      <c r="H65" s="13" t="s">
        <v>16</v>
      </c>
      <c r="I65" s="13" t="s">
        <v>17</v>
      </c>
      <c r="J65" s="25" t="s">
        <v>133</v>
      </c>
      <c r="K65" s="13" t="s">
        <v>17</v>
      </c>
      <c r="L65" s="13"/>
    </row>
    <row r="66" spans="1:12" s="15" customFormat="1" x14ac:dyDescent="0.25">
      <c r="A66" s="117"/>
      <c r="B66" s="117"/>
      <c r="C66" s="117"/>
      <c r="D66" s="13" t="s">
        <v>205</v>
      </c>
      <c r="E66" s="13" t="s">
        <v>183</v>
      </c>
      <c r="F66" s="13" t="s">
        <v>215</v>
      </c>
      <c r="G66" s="13" t="s">
        <v>215</v>
      </c>
      <c r="H66" s="13" t="s">
        <v>16</v>
      </c>
      <c r="I66" s="13" t="s">
        <v>17</v>
      </c>
      <c r="J66" s="25" t="s">
        <v>133</v>
      </c>
      <c r="K66" s="13" t="s">
        <v>17</v>
      </c>
      <c r="L66" s="13"/>
    </row>
    <row r="67" spans="1:12" s="15" customFormat="1" x14ac:dyDescent="0.25">
      <c r="A67" s="117"/>
      <c r="B67" s="117"/>
      <c r="C67" s="117"/>
      <c r="D67" s="13" t="s">
        <v>186</v>
      </c>
      <c r="E67" s="13" t="s">
        <v>177</v>
      </c>
      <c r="F67" s="18" t="s">
        <v>204</v>
      </c>
      <c r="G67" s="18" t="s">
        <v>204</v>
      </c>
      <c r="H67" s="13" t="s">
        <v>180</v>
      </c>
      <c r="I67" s="13" t="s">
        <v>17</v>
      </c>
      <c r="J67" s="25" t="s">
        <v>133</v>
      </c>
      <c r="K67" s="13" t="s">
        <v>17</v>
      </c>
      <c r="L67" s="13"/>
    </row>
    <row r="68" spans="1:12" s="15" customFormat="1" x14ac:dyDescent="0.25">
      <c r="A68" s="117"/>
      <c r="B68" s="117"/>
      <c r="C68" s="117"/>
      <c r="D68" s="13" t="s">
        <v>189</v>
      </c>
      <c r="E68" s="13" t="s">
        <v>177</v>
      </c>
      <c r="F68" s="16"/>
      <c r="G68" s="16"/>
      <c r="H68" s="13" t="s">
        <v>180</v>
      </c>
      <c r="I68" s="13" t="s">
        <v>17</v>
      </c>
      <c r="J68" s="25" t="s">
        <v>133</v>
      </c>
      <c r="K68" s="13" t="s">
        <v>17</v>
      </c>
      <c r="L68" s="13"/>
    </row>
    <row r="69" spans="1:12" s="15" customFormat="1" x14ac:dyDescent="0.25">
      <c r="A69" s="117"/>
      <c r="B69" s="117"/>
      <c r="C69" s="117"/>
      <c r="D69" s="13" t="s">
        <v>190</v>
      </c>
      <c r="E69" s="13" t="s">
        <v>177</v>
      </c>
      <c r="F69" s="16"/>
      <c r="G69" s="16"/>
      <c r="H69" s="13" t="s">
        <v>180</v>
      </c>
      <c r="I69" s="13" t="s">
        <v>17</v>
      </c>
      <c r="J69" s="25" t="s">
        <v>133</v>
      </c>
      <c r="K69" s="13" t="s">
        <v>17</v>
      </c>
      <c r="L69" s="13"/>
    </row>
    <row r="70" spans="1:12" s="15" customFormat="1" x14ac:dyDescent="0.25">
      <c r="A70" s="118"/>
      <c r="B70" s="118"/>
      <c r="C70" s="117"/>
      <c r="D70" s="13" t="s">
        <v>193</v>
      </c>
      <c r="E70" s="13" t="s">
        <v>177</v>
      </c>
      <c r="F70" s="17"/>
      <c r="G70" s="17"/>
      <c r="H70" s="13" t="s">
        <v>180</v>
      </c>
      <c r="I70" s="13" t="s">
        <v>17</v>
      </c>
      <c r="J70" s="25" t="s">
        <v>133</v>
      </c>
      <c r="K70" s="13" t="s">
        <v>17</v>
      </c>
      <c r="L70" s="13"/>
    </row>
    <row r="71" spans="1:12" s="15" customFormat="1" x14ac:dyDescent="0.25">
      <c r="A71" s="119" t="s">
        <v>125</v>
      </c>
      <c r="B71" s="116">
        <v>53</v>
      </c>
      <c r="C71" s="117"/>
      <c r="D71" s="13" t="s">
        <v>125</v>
      </c>
      <c r="E71" s="13" t="s">
        <v>173</v>
      </c>
      <c r="F71" s="13" t="s">
        <v>174</v>
      </c>
      <c r="G71" s="13" t="s">
        <v>196</v>
      </c>
      <c r="H71" s="13" t="s">
        <v>196</v>
      </c>
      <c r="I71" s="13" t="s">
        <v>17</v>
      </c>
      <c r="J71" s="25" t="s">
        <v>133</v>
      </c>
      <c r="K71" s="13" t="s">
        <v>17</v>
      </c>
      <c r="L71" s="13"/>
    </row>
    <row r="72" spans="1:12" s="15" customFormat="1" x14ac:dyDescent="0.25">
      <c r="A72" s="117"/>
      <c r="B72" s="117"/>
      <c r="C72" s="117"/>
      <c r="D72" s="13" t="s">
        <v>240</v>
      </c>
      <c r="E72" s="13" t="s">
        <v>177</v>
      </c>
      <c r="F72" s="13" t="s">
        <v>241</v>
      </c>
      <c r="G72" s="13" t="s">
        <v>241</v>
      </c>
      <c r="H72" s="13" t="s">
        <v>180</v>
      </c>
      <c r="I72" s="13" t="s">
        <v>17</v>
      </c>
      <c r="J72" s="25" t="s">
        <v>133</v>
      </c>
      <c r="K72" s="13" t="s">
        <v>17</v>
      </c>
      <c r="L72" s="13"/>
    </row>
    <row r="73" spans="1:12" s="15" customFormat="1" x14ac:dyDescent="0.25">
      <c r="A73" s="117"/>
      <c r="B73" s="117"/>
      <c r="C73" s="117"/>
      <c r="D73" s="13" t="s">
        <v>182</v>
      </c>
      <c r="E73" s="13" t="s">
        <v>183</v>
      </c>
      <c r="F73" s="18" t="s">
        <v>204</v>
      </c>
      <c r="G73" s="18" t="s">
        <v>204</v>
      </c>
      <c r="H73" s="13" t="s">
        <v>16</v>
      </c>
      <c r="I73" s="13" t="s">
        <v>17</v>
      </c>
      <c r="J73" s="25" t="s">
        <v>133</v>
      </c>
      <c r="K73" s="13" t="s">
        <v>17</v>
      </c>
      <c r="L73" s="13"/>
    </row>
    <row r="74" spans="1:12" s="15" customFormat="1" x14ac:dyDescent="0.25">
      <c r="A74" s="117"/>
      <c r="B74" s="117"/>
      <c r="C74" s="117"/>
      <c r="D74" s="13" t="s">
        <v>186</v>
      </c>
      <c r="E74" s="13" t="s">
        <v>177</v>
      </c>
      <c r="F74" s="16"/>
      <c r="G74" s="16"/>
      <c r="H74" s="13" t="s">
        <v>180</v>
      </c>
      <c r="I74" s="13" t="s">
        <v>17</v>
      </c>
      <c r="J74" s="25" t="s">
        <v>133</v>
      </c>
      <c r="K74" s="13" t="s">
        <v>17</v>
      </c>
      <c r="L74" s="13"/>
    </row>
    <row r="75" spans="1:12" s="15" customFormat="1" x14ac:dyDescent="0.25">
      <c r="A75" s="117"/>
      <c r="B75" s="117"/>
      <c r="C75" s="117"/>
      <c r="D75" s="13" t="s">
        <v>189</v>
      </c>
      <c r="E75" s="13" t="s">
        <v>177</v>
      </c>
      <c r="F75" s="16"/>
      <c r="G75" s="16"/>
      <c r="H75" s="13" t="s">
        <v>180</v>
      </c>
      <c r="I75" s="13" t="s">
        <v>17</v>
      </c>
      <c r="J75" s="25" t="s">
        <v>133</v>
      </c>
      <c r="K75" s="13" t="s">
        <v>17</v>
      </c>
      <c r="L75" s="13"/>
    </row>
    <row r="76" spans="1:12" s="15" customFormat="1" x14ac:dyDescent="0.25">
      <c r="A76" s="117"/>
      <c r="B76" s="117"/>
      <c r="C76" s="117"/>
      <c r="D76" s="13" t="s">
        <v>190</v>
      </c>
      <c r="E76" s="13" t="s">
        <v>177</v>
      </c>
      <c r="F76" s="16"/>
      <c r="G76" s="16"/>
      <c r="H76" s="13" t="s">
        <v>180</v>
      </c>
      <c r="I76" s="13" t="s">
        <v>17</v>
      </c>
      <c r="J76" s="25" t="s">
        <v>133</v>
      </c>
      <c r="K76" s="13" t="s">
        <v>17</v>
      </c>
      <c r="L76" s="13"/>
    </row>
    <row r="77" spans="1:12" s="15" customFormat="1" x14ac:dyDescent="0.25">
      <c r="A77" s="118"/>
      <c r="B77" s="118"/>
      <c r="C77" s="118"/>
      <c r="D77" s="13" t="s">
        <v>193</v>
      </c>
      <c r="E77" s="13" t="s">
        <v>177</v>
      </c>
      <c r="F77" s="17"/>
      <c r="G77" s="17"/>
      <c r="H77" s="13" t="s">
        <v>180</v>
      </c>
      <c r="I77" s="13" t="s">
        <v>17</v>
      </c>
      <c r="J77" s="25" t="s">
        <v>133</v>
      </c>
      <c r="K77" s="13" t="s">
        <v>17</v>
      </c>
      <c r="L77" s="13"/>
    </row>
    <row r="78" spans="1:12" s="22" customFormat="1" ht="60" customHeight="1" x14ac:dyDescent="0.25">
      <c r="A78" s="19" t="s">
        <v>242</v>
      </c>
      <c r="B78" s="20"/>
      <c r="C78" s="20"/>
      <c r="D78" s="20"/>
      <c r="E78" s="20"/>
      <c r="F78" s="20"/>
      <c r="G78" s="20"/>
      <c r="H78" s="20"/>
      <c r="I78" s="20"/>
      <c r="J78" s="20"/>
      <c r="K78" s="20"/>
      <c r="L78" s="21"/>
    </row>
    <row r="79" spans="1:12" x14ac:dyDescent="0.25">
      <c r="B79" s="15"/>
    </row>
  </sheetData>
  <mergeCells count="26">
    <mergeCell ref="A35:A40"/>
    <mergeCell ref="A2:A8"/>
    <mergeCell ref="A9:A15"/>
    <mergeCell ref="A16:A22"/>
    <mergeCell ref="A23:A28"/>
    <mergeCell ref="A29:A34"/>
    <mergeCell ref="A41:A46"/>
    <mergeCell ref="A47:A54"/>
    <mergeCell ref="A55:A62"/>
    <mergeCell ref="A63:A70"/>
    <mergeCell ref="A71:A77"/>
    <mergeCell ref="C2:C15"/>
    <mergeCell ref="C16:C28"/>
    <mergeCell ref="C29:C40"/>
    <mergeCell ref="C41:C77"/>
    <mergeCell ref="B35:B40"/>
    <mergeCell ref="B41:B46"/>
    <mergeCell ref="B47:B54"/>
    <mergeCell ref="B55:B62"/>
    <mergeCell ref="B63:B70"/>
    <mergeCell ref="B71:B77"/>
    <mergeCell ref="B2:B8"/>
    <mergeCell ref="B9:B15"/>
    <mergeCell ref="B16:B22"/>
    <mergeCell ref="B23:B28"/>
    <mergeCell ref="B29:B34"/>
  </mergeCells>
  <conditionalFormatting sqref="I2:I18">
    <cfRule type="cellIs" dxfId="45" priority="95" operator="equal">
      <formula>"Open"</formula>
    </cfRule>
    <cfRule type="cellIs" dxfId="44" priority="96" operator="notEqual">
      <formula>"Open"</formula>
    </cfRule>
  </conditionalFormatting>
  <conditionalFormatting sqref="I19:I22">
    <cfRule type="cellIs" dxfId="43" priority="37" operator="equal">
      <formula>"Open"</formula>
    </cfRule>
    <cfRule type="cellIs" dxfId="42" priority="38" operator="notEqual">
      <formula>"Open"</formula>
    </cfRule>
  </conditionalFormatting>
  <conditionalFormatting sqref="I23:I28">
    <cfRule type="cellIs" dxfId="41" priority="35" operator="equal">
      <formula>"Open"</formula>
    </cfRule>
    <cfRule type="cellIs" dxfId="40" priority="36" operator="notEqual">
      <formula>"Open"</formula>
    </cfRule>
  </conditionalFormatting>
  <conditionalFormatting sqref="I29:I34">
    <cfRule type="cellIs" dxfId="39" priority="33" operator="equal">
      <formula>"Open"</formula>
    </cfRule>
    <cfRule type="cellIs" dxfId="38" priority="34" operator="notEqual">
      <formula>"Open"</formula>
    </cfRule>
  </conditionalFormatting>
  <conditionalFormatting sqref="I35:I40">
    <cfRule type="cellIs" dxfId="37" priority="31" operator="equal">
      <formula>"Open"</formula>
    </cfRule>
    <cfRule type="cellIs" dxfId="36" priority="32" operator="notEqual">
      <formula>"Open"</formula>
    </cfRule>
  </conditionalFormatting>
  <conditionalFormatting sqref="I41:I46">
    <cfRule type="cellIs" dxfId="35" priority="29" operator="equal">
      <formula>"Open"</formula>
    </cfRule>
    <cfRule type="cellIs" dxfId="34" priority="30" operator="notEqual">
      <formula>"Open"</formula>
    </cfRule>
  </conditionalFormatting>
  <conditionalFormatting sqref="I47:I54">
    <cfRule type="cellIs" dxfId="33" priority="27" operator="equal">
      <formula>"Open"</formula>
    </cfRule>
    <cfRule type="cellIs" dxfId="32" priority="28" operator="notEqual">
      <formula>"Open"</formula>
    </cfRule>
  </conditionalFormatting>
  <conditionalFormatting sqref="I55:I62">
    <cfRule type="cellIs" dxfId="31" priority="25" operator="equal">
      <formula>"Open"</formula>
    </cfRule>
    <cfRule type="cellIs" dxfId="30" priority="26" operator="notEqual">
      <formula>"Open"</formula>
    </cfRule>
  </conditionalFormatting>
  <conditionalFormatting sqref="I63:I70">
    <cfRule type="cellIs" dxfId="29" priority="23" operator="equal">
      <formula>"Open"</formula>
    </cfRule>
    <cfRule type="cellIs" dxfId="28" priority="24" operator="notEqual">
      <formula>"Open"</formula>
    </cfRule>
  </conditionalFormatting>
  <conditionalFormatting sqref="I71:I77">
    <cfRule type="cellIs" dxfId="27" priority="21" operator="equal">
      <formula>"Open"</formula>
    </cfRule>
    <cfRule type="cellIs" dxfId="26" priority="22" operator="notEqual">
      <formula>"Open"</formula>
    </cfRule>
  </conditionalFormatting>
  <conditionalFormatting sqref="K2:K18">
    <cfRule type="cellIs" dxfId="25" priority="19" operator="equal">
      <formula>"Open"</formula>
    </cfRule>
    <cfRule type="cellIs" dxfId="24" priority="20" operator="notEqual">
      <formula>"Open"</formula>
    </cfRule>
  </conditionalFormatting>
  <conditionalFormatting sqref="K19:K22">
    <cfRule type="cellIs" dxfId="23" priority="17" operator="equal">
      <formula>"Open"</formula>
    </cfRule>
    <cfRule type="cellIs" dxfId="22" priority="18" operator="notEqual">
      <formula>"Open"</formula>
    </cfRule>
  </conditionalFormatting>
  <conditionalFormatting sqref="K23:K28">
    <cfRule type="cellIs" dxfId="21" priority="15" operator="equal">
      <formula>"Open"</formula>
    </cfRule>
    <cfRule type="cellIs" dxfId="20" priority="16" operator="notEqual">
      <formula>"Open"</formula>
    </cfRule>
  </conditionalFormatting>
  <conditionalFormatting sqref="K29:K34">
    <cfRule type="cellIs" dxfId="19" priority="13" operator="equal">
      <formula>"Open"</formula>
    </cfRule>
    <cfRule type="cellIs" dxfId="18" priority="14" operator="notEqual">
      <formula>"Open"</formula>
    </cfRule>
  </conditionalFormatting>
  <conditionalFormatting sqref="K35:K40">
    <cfRule type="cellIs" dxfId="17" priority="11" operator="equal">
      <formula>"Open"</formula>
    </cfRule>
    <cfRule type="cellIs" dxfId="16" priority="12" operator="notEqual">
      <formula>"Open"</formula>
    </cfRule>
  </conditionalFormatting>
  <conditionalFormatting sqref="K41:K46">
    <cfRule type="cellIs" dxfId="15" priority="9" operator="equal">
      <formula>"Open"</formula>
    </cfRule>
    <cfRule type="cellIs" dxfId="14" priority="10" operator="notEqual">
      <formula>"Open"</formula>
    </cfRule>
  </conditionalFormatting>
  <conditionalFormatting sqref="K47:K54">
    <cfRule type="cellIs" dxfId="13" priority="7" operator="equal">
      <formula>"Open"</formula>
    </cfRule>
    <cfRule type="cellIs" dxfId="12" priority="8" operator="notEqual">
      <formula>"Open"</formula>
    </cfRule>
  </conditionalFormatting>
  <conditionalFormatting sqref="K55:K62">
    <cfRule type="cellIs" dxfId="11" priority="5" operator="equal">
      <formula>"Open"</formula>
    </cfRule>
    <cfRule type="cellIs" dxfId="10" priority="6" operator="notEqual">
      <formula>"Open"</formula>
    </cfRule>
  </conditionalFormatting>
  <conditionalFormatting sqref="K63:K70">
    <cfRule type="cellIs" dxfId="9" priority="3" operator="equal">
      <formula>"Open"</formula>
    </cfRule>
    <cfRule type="cellIs" dxfId="8" priority="4" operator="notEqual">
      <formula>"Open"</formula>
    </cfRule>
  </conditionalFormatting>
  <conditionalFormatting sqref="K71:K77">
    <cfRule type="cellIs" dxfId="7" priority="1" operator="equal">
      <formula>"Open"</formula>
    </cfRule>
    <cfRule type="cellIs" dxfId="6" priority="2" operator="notEqual">
      <formula>"Open"</formula>
    </cfRule>
  </conditionalFormatting>
  <dataValidations count="1">
    <dataValidation type="list" allowBlank="1" showInputMessage="1" showErrorMessage="1" sqref="I2:I77 K2:K77">
      <formula1>"Open, Used &amp; completed, Not used &amp; completed"</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G12" sqref="G12"/>
    </sheetView>
  </sheetViews>
  <sheetFormatPr defaultColWidth="9.140625" defaultRowHeight="15" x14ac:dyDescent="0.25"/>
  <cols>
    <col min="1" max="1" width="10.85546875" style="54" customWidth="1"/>
    <col min="2" max="2" width="19.28515625" style="54" customWidth="1"/>
    <col min="3" max="3" width="69.140625" style="54" customWidth="1"/>
    <col min="4" max="4" width="82" style="54" bestFit="1" customWidth="1"/>
    <col min="5" max="5" width="13.28515625" style="54" customWidth="1"/>
    <col min="6" max="16384" width="9.140625" style="54"/>
  </cols>
  <sheetData>
    <row r="1" spans="1:5" s="58" customFormat="1" ht="18" x14ac:dyDescent="0.3">
      <c r="A1" s="56" t="s">
        <v>243</v>
      </c>
      <c r="B1" s="57" t="s">
        <v>244</v>
      </c>
      <c r="C1" s="57" t="s">
        <v>245</v>
      </c>
      <c r="D1" s="57" t="s">
        <v>246</v>
      </c>
      <c r="E1" s="57" t="s">
        <v>247</v>
      </c>
    </row>
    <row r="2" spans="1:5" s="60" customFormat="1" ht="21" x14ac:dyDescent="0.3">
      <c r="A2" s="75">
        <v>0.8</v>
      </c>
      <c r="B2" s="76">
        <v>43829</v>
      </c>
      <c r="C2" s="85" t="s">
        <v>248</v>
      </c>
      <c r="D2" s="85" t="s">
        <v>248</v>
      </c>
      <c r="E2" s="59" t="s">
        <v>249</v>
      </c>
    </row>
    <row r="3" spans="1:5" s="60" customFormat="1" ht="21" x14ac:dyDescent="0.3">
      <c r="A3" s="75">
        <v>1</v>
      </c>
      <c r="B3" s="76">
        <v>43871</v>
      </c>
      <c r="C3" s="85" t="s">
        <v>284</v>
      </c>
      <c r="D3" s="85" t="s">
        <v>293</v>
      </c>
      <c r="E3" s="59" t="s">
        <v>249</v>
      </c>
    </row>
    <row r="4" spans="1:5" s="60" customFormat="1" ht="21" x14ac:dyDescent="0.3">
      <c r="A4" s="75">
        <v>1.1000000000000001</v>
      </c>
      <c r="B4" s="76">
        <v>43878</v>
      </c>
      <c r="C4" s="85" t="s">
        <v>285</v>
      </c>
      <c r="D4" s="85" t="s">
        <v>286</v>
      </c>
      <c r="E4" s="59" t="s">
        <v>249</v>
      </c>
    </row>
    <row r="5" spans="1:5" s="60" customFormat="1" ht="21" x14ac:dyDescent="0.35">
      <c r="A5" s="75">
        <v>1.2</v>
      </c>
      <c r="B5" s="76">
        <v>44169</v>
      </c>
      <c r="C5" s="85" t="s">
        <v>289</v>
      </c>
      <c r="D5" s="85" t="s">
        <v>294</v>
      </c>
      <c r="E5" s="59" t="s">
        <v>249</v>
      </c>
    </row>
    <row r="6" spans="1:5" s="60" customFormat="1" ht="21" x14ac:dyDescent="0.3">
      <c r="A6" s="75">
        <v>1.3</v>
      </c>
      <c r="B6" s="76">
        <v>44481</v>
      </c>
      <c r="C6" s="85" t="s">
        <v>292</v>
      </c>
      <c r="D6" s="85" t="s">
        <v>295</v>
      </c>
      <c r="E6" s="59" t="s">
        <v>249</v>
      </c>
    </row>
    <row r="7" spans="1:5" s="60" customFormat="1" ht="21" x14ac:dyDescent="0.3">
      <c r="A7" s="75">
        <v>1.4</v>
      </c>
      <c r="B7" s="76">
        <v>44504</v>
      </c>
      <c r="C7" s="85" t="s">
        <v>311</v>
      </c>
      <c r="D7" s="85" t="s">
        <v>312</v>
      </c>
      <c r="E7" s="59" t="s">
        <v>249</v>
      </c>
    </row>
    <row r="8" spans="1:5" s="60" customFormat="1" ht="21" x14ac:dyDescent="0.3"/>
    <row r="9" spans="1:5" s="60" customFormat="1" ht="21" x14ac:dyDescent="0.3"/>
    <row r="10" spans="1:5" s="60" customFormat="1" ht="21" x14ac:dyDescent="0.3"/>
    <row r="11" spans="1:5" s="60" customFormat="1" ht="21" x14ac:dyDescent="0.3"/>
    <row r="12" spans="1:5" s="60" customFormat="1" ht="21" x14ac:dyDescent="0.3"/>
    <row r="13" spans="1:5" s="60" customFormat="1" ht="21" x14ac:dyDescent="0.3"/>
    <row r="14" spans="1:5" s="60" customFormat="1" ht="21" x14ac:dyDescent="0.3"/>
    <row r="15" spans="1:5" s="60" customFormat="1" ht="21" x14ac:dyDescent="0.3"/>
    <row r="16" spans="1:5" s="60" customFormat="1" ht="21" x14ac:dyDescent="0.3"/>
    <row r="17" s="60" customFormat="1" ht="21" x14ac:dyDescent="0.3"/>
    <row r="18" s="60" customFormat="1" ht="21" x14ac:dyDescent="0.3"/>
    <row r="19" s="60" customFormat="1" ht="21" x14ac:dyDescent="0.3"/>
    <row r="20" s="60" customFormat="1" ht="21" x14ac:dyDescent="0.3"/>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A1056E7983A34EB6A56C4415B32B23" ma:contentTypeVersion="2" ma:contentTypeDescription="Create a new document." ma:contentTypeScope="" ma:versionID="923a6f8703cc9139dc69c0da67fe9edf">
  <xsd:schema xmlns:xsd="http://www.w3.org/2001/XMLSchema" xmlns:xs="http://www.w3.org/2001/XMLSchema" xmlns:p="http://schemas.microsoft.com/office/2006/metadata/properties" xmlns:ns2="e92bee4e-db3d-4406-ad66-df8b743386d9" xmlns:ns3="http://schemas.microsoft.com/sharepoint/v4" targetNamespace="http://schemas.microsoft.com/office/2006/metadata/properties" ma:root="true" ma:fieldsID="00ce00dc390cd8b2f3da46d7cc74588d" ns2:_="" ns3:_="">
    <xsd:import namespace="e92bee4e-db3d-4406-ad66-df8b743386d9"/>
    <xsd:import namespace="http://schemas.microsoft.com/sharepoint/v4"/>
    <xsd:element name="properties">
      <xsd:complexType>
        <xsd:sequence>
          <xsd:element name="documentManagement">
            <xsd:complexType>
              <xsd:all>
                <xsd:element ref="ns2:SharedWithUsers" minOccurs="0"/>
                <xsd:element ref="ns3: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2bee4e-db3d-4406-ad66-df8b743386d9"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2AEFE9-9C6A-4EBE-90C9-96A51B549129}">
  <ds:schemaRefs>
    <ds:schemaRef ds:uri="e92bee4e-db3d-4406-ad66-df8b743386d9"/>
    <ds:schemaRef ds:uri="http://purl.org/dc/elements/1.1/"/>
    <ds:schemaRef ds:uri="http://schemas.microsoft.com/office/2006/metadata/properties"/>
    <ds:schemaRef ds:uri="http://schemas.microsoft.com/sharepoint/v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F13440B-2A13-4C4E-9A65-1A3F6BBC64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2bee4e-db3d-4406-ad66-df8b743386d9"/>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FB0F35-B339-4A9C-8A45-E8C3B5CC47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How to use</vt:lpstr>
      <vt:lpstr>Overall Recommendations</vt:lpstr>
      <vt:lpstr>Power &amp; LDOs (17 pin) Checklist</vt:lpstr>
      <vt:lpstr>BUCKs (19 pin) Checklist</vt:lpstr>
      <vt:lpstr>GPIOs (11 pin) Checklist</vt:lpstr>
      <vt:lpstr>Misc (10 pin) Checklist</vt:lpstr>
      <vt:lpstr>Abbreviations</vt:lpstr>
      <vt:lpstr>GPIO Lookup</vt:lpstr>
      <vt:lpstr>Revision History</vt:lpstr>
      <vt:lpstr>Misc Lookup</vt:lpstr>
    </vt:vector>
  </TitlesOfParts>
  <Company>Texas Instruments Incorporated</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Niemela, Jari</dc:creator>
  <cp:lastModifiedBy>Yi, Phil</cp:lastModifiedBy>
  <cp:revision/>
  <dcterms:created xsi:type="dcterms:W3CDTF">2019-01-14T11:26:09Z</dcterms:created>
  <dcterms:modified xsi:type="dcterms:W3CDTF">2021-12-06T22:28:26Z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0x010100EBA1056E7983A34EB6A56C4415B32B23</vt:lpwstr>
  </property>
</Properties>
</file>